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625" windowWidth="14805" windowHeight="5490"/>
  </bookViews>
  <sheets>
    <sheet name="Serie 35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F22" i="1" l="1"/>
  <c r="M20" i="1" l="1"/>
  <c r="G34" i="1" l="1"/>
  <c r="H34" i="1"/>
  <c r="Q34" i="1"/>
  <c r="P34" i="1"/>
  <c r="I34" i="1"/>
  <c r="R34" i="1"/>
  <c r="F34" i="1"/>
  <c r="J34" i="1"/>
  <c r="S34" i="1"/>
  <c r="O34" i="1"/>
  <c r="M34" i="1"/>
  <c r="N34" i="1"/>
  <c r="L34" i="1" l="1"/>
  <c r="K22" i="1" l="1"/>
  <c r="J22" i="1"/>
  <c r="I22" i="1"/>
  <c r="H22" i="1"/>
  <c r="G22" i="1"/>
  <c r="K34" i="1" l="1"/>
</calcChain>
</file>

<file path=xl/sharedStrings.xml><?xml version="1.0" encoding="utf-8"?>
<sst xmlns="http://schemas.openxmlformats.org/spreadsheetml/2006/main" count="67" uniqueCount="61">
  <si>
    <t>Inicio</t>
  </si>
  <si>
    <t>La Raza</t>
  </si>
  <si>
    <t>Asociación</t>
  </si>
  <si>
    <t xml:space="preserve">Ganaderos </t>
  </si>
  <si>
    <t>Testajes</t>
  </si>
  <si>
    <t xml:space="preserve">Eventos </t>
  </si>
  <si>
    <t>Descargar la versión excel</t>
  </si>
  <si>
    <t>Descargar la versión PDF</t>
  </si>
  <si>
    <t>PESOS</t>
  </si>
  <si>
    <t>Ganadería</t>
  </si>
  <si>
    <t>Tatuaje</t>
  </si>
  <si>
    <t>Crotal</t>
  </si>
  <si>
    <t>Fec. Nac.</t>
  </si>
  <si>
    <t xml:space="preserve">Peso nac. </t>
  </si>
  <si>
    <t>Peso 1º</t>
  </si>
  <si>
    <t xml:space="preserve">Peso 2º </t>
  </si>
  <si>
    <t xml:space="preserve">Peso 3º </t>
  </si>
  <si>
    <t xml:space="preserve">Peso 4º </t>
  </si>
  <si>
    <t>Peso 5º</t>
  </si>
  <si>
    <t>G.M.D.*</t>
  </si>
  <si>
    <r>
      <t xml:space="preserve">∆    </t>
    </r>
    <r>
      <rPr>
        <b/>
        <sz val="8"/>
        <color indexed="8"/>
        <rFont val="Verdana"/>
        <family val="2"/>
      </rPr>
      <t xml:space="preserve"> Peso**</t>
    </r>
  </si>
  <si>
    <t>Perim. escrotal</t>
  </si>
  <si>
    <t xml:space="preserve">Altura cruz </t>
  </si>
  <si>
    <t>Altura cola</t>
  </si>
  <si>
    <t>Perím. Torácico</t>
  </si>
  <si>
    <t>Long. Total</t>
  </si>
  <si>
    <t xml:space="preserve">Ancho pecho </t>
  </si>
  <si>
    <t>Ancho grupa</t>
  </si>
  <si>
    <t>MEDIAS</t>
  </si>
  <si>
    <t>* El GMD mostrado se calcula con el incremento de peso entre la primera y última pesada, dividido por los 112 días que transcurren entre ambas</t>
  </si>
  <si>
    <t>**El incremento de peso mostrado es el incremento de peso entre el primer y último peso</t>
  </si>
  <si>
    <t>Judia C.B.</t>
  </si>
  <si>
    <t>Jurado Pérez S.C.</t>
  </si>
  <si>
    <t>David Olalla Gil</t>
  </si>
  <si>
    <t>Ramón Pérez Carrión</t>
  </si>
  <si>
    <t>Francisco Romero Iglesias</t>
  </si>
  <si>
    <t>Daniel Heras Monduate</t>
  </si>
  <si>
    <t>BFB 14011</t>
  </si>
  <si>
    <t>ES091007332796</t>
  </si>
  <si>
    <t>BFB 14015</t>
  </si>
  <si>
    <t>ES081007332933</t>
  </si>
  <si>
    <t>BFB 14020</t>
  </si>
  <si>
    <t>ES041007332780</t>
  </si>
  <si>
    <t>BJ 14014</t>
  </si>
  <si>
    <t>ES061007462405</t>
  </si>
  <si>
    <t>NM 14002</t>
  </si>
  <si>
    <t>ES021007556302</t>
  </si>
  <si>
    <t>-</t>
  </si>
  <si>
    <t>NM 14008</t>
  </si>
  <si>
    <t>ES081007556308</t>
  </si>
  <si>
    <t>NM 14009</t>
  </si>
  <si>
    <t>ES091007556309</t>
  </si>
  <si>
    <t>PT 14012</t>
  </si>
  <si>
    <t>ES021007367876</t>
  </si>
  <si>
    <t>RI 14003</t>
  </si>
  <si>
    <t>ES071007281503</t>
  </si>
  <si>
    <t>RI 14007</t>
  </si>
  <si>
    <t>ES0110072815107</t>
  </si>
  <si>
    <t>YT 14102</t>
  </si>
  <si>
    <t>ES051007022942</t>
  </si>
  <si>
    <t>SERIE Nº 35 (24/02/15 - 16/06/15)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</si>
</sst>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4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8"/>
      <color indexed="16"/>
      <name val="Verdana"/>
      <family val="2"/>
    </font>
    <font>
      <b/>
      <sz val="8"/>
      <color indexed="12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1"/>
      <color indexed="8"/>
      <name val="Verdana"/>
      <family val="2"/>
    </font>
    <font>
      <u/>
      <sz val="11"/>
      <color rgb="FF0000FF"/>
      <name val="Calibri"/>
      <family val="2"/>
      <scheme val="minor"/>
    </font>
    <font>
      <b/>
      <sz val="8"/>
      <color theme="3"/>
      <name val="Verdana"/>
      <family val="2"/>
    </font>
    <font>
      <sz val="8"/>
      <color theme="3"/>
      <name val="Verdana"/>
      <family val="2"/>
    </font>
    <font>
      <b/>
      <sz val="8"/>
      <color rgb="FFC00000"/>
      <name val="Verdana"/>
      <family val="2"/>
    </font>
    <font>
      <sz val="8"/>
      <color rgb="FFC00000"/>
      <name val="Verdana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/>
    <xf numFmtId="0" fontId="2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3" fillId="0" borderId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0" borderId="0" xfId="0" applyFont="1"/>
    <xf numFmtId="1" fontId="3" fillId="0" borderId="0" xfId="0" applyNumberFormat="1" applyFont="1"/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/>
    </xf>
    <xf numFmtId="1" fontId="13" fillId="5" borderId="2" xfId="0" applyNumberFormat="1" applyFont="1" applyFill="1" applyBorder="1" applyAlignment="1">
      <alignment horizontal="center" vertical="center"/>
    </xf>
    <xf numFmtId="2" fontId="13" fillId="5" borderId="2" xfId="0" applyNumberFormat="1" applyFont="1" applyFill="1" applyBorder="1" applyAlignment="1">
      <alignment horizontal="center" vertical="center"/>
    </xf>
    <xf numFmtId="0" fontId="18" fillId="4" borderId="8" xfId="1" applyFont="1" applyFill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7" fillId="0" borderId="8" xfId="1" applyFont="1" applyBorder="1" applyAlignment="1">
      <alignment horizontal="center" vertical="center"/>
    </xf>
    <xf numFmtId="14" fontId="17" fillId="0" borderId="8" xfId="1" applyNumberFormat="1" applyFont="1" applyBorder="1" applyAlignment="1">
      <alignment horizontal="center" vertical="center"/>
    </xf>
    <xf numFmtId="0" fontId="17" fillId="4" borderId="8" xfId="1" applyFont="1" applyFill="1" applyBorder="1" applyAlignment="1">
      <alignment horizontal="center" vertical="center"/>
    </xf>
    <xf numFmtId="2" fontId="17" fillId="0" borderId="8" xfId="1" applyNumberFormat="1" applyFont="1" applyBorder="1" applyAlignment="1">
      <alignment horizontal="center" vertical="center"/>
    </xf>
    <xf numFmtId="0" fontId="19" fillId="4" borderId="8" xfId="1" applyFont="1" applyFill="1" applyBorder="1" applyAlignment="1">
      <alignment horizontal="center" vertical="center"/>
    </xf>
    <xf numFmtId="14" fontId="19" fillId="4" borderId="8" xfId="1" applyNumberFormat="1" applyFont="1" applyFill="1" applyBorder="1" applyAlignment="1">
      <alignment horizontal="center" vertical="center"/>
    </xf>
    <xf numFmtId="2" fontId="19" fillId="4" borderId="8" xfId="1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5" fillId="6" borderId="0" xfId="1" applyFont="1" applyFill="1" applyBorder="1" applyAlignment="1">
      <alignment horizontal="center" vertical="center"/>
    </xf>
    <xf numFmtId="0" fontId="0" fillId="0" borderId="1" xfId="0" applyBorder="1" applyAlignment="1"/>
    <xf numFmtId="0" fontId="9" fillId="3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25" fillId="7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</cellXfs>
  <cellStyles count="14">
    <cellStyle name="Hipervínculo" xfId="1" builtinId="8"/>
    <cellStyle name="Hipervínculo 2" xfId="2"/>
    <cellStyle name="Hipervínculo 3" xfId="12"/>
    <cellStyle name="Hipervínculo 4" xfId="13"/>
    <cellStyle name="Normal" xfId="0" builtinId="0"/>
    <cellStyle name="Normal 2" xfId="5"/>
    <cellStyle name="Normal 2 2" xfId="6"/>
    <cellStyle name="Normal 2 3" xfId="4"/>
    <cellStyle name="Normal 3" xfId="7"/>
    <cellStyle name="Normal 4" xfId="8"/>
    <cellStyle name="Normal 5" xfId="3"/>
    <cellStyle name="Normal 6" xfId="9"/>
    <cellStyle name="Normal 7" xfId="10"/>
    <cellStyle name="Normal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limusinex.es/index.html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19050</xdr:rowOff>
    </xdr:from>
    <xdr:to>
      <xdr:col>9</xdr:col>
      <xdr:colOff>123825</xdr:colOff>
      <xdr:row>11</xdr:row>
      <xdr:rowOff>142875</xdr:rowOff>
    </xdr:to>
    <xdr:pic>
      <xdr:nvPicPr>
        <xdr:cNvPr id="1073" name="banner_limusinex" descr="Limusinex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62525" y="19050"/>
          <a:ext cx="33909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571500</xdr:colOff>
      <xdr:row>16</xdr:row>
      <xdr:rowOff>209550</xdr:rowOff>
    </xdr:from>
    <xdr:to>
      <xdr:col>7</xdr:col>
      <xdr:colOff>19050</xdr:colOff>
      <xdr:row>18</xdr:row>
      <xdr:rowOff>9525</xdr:rowOff>
    </xdr:to>
    <xdr:pic>
      <xdr:nvPicPr>
        <xdr:cNvPr id="1074" name="irc_mi" descr="http://ciberaula.com/imagenes/temario_excel_114.jpg">
          <a:extLst>
            <a:ext uri="{FF2B5EF4-FFF2-40B4-BE49-F238E27FC236}">
              <a16:creationId xmlns=""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62675" y="2895600"/>
          <a:ext cx="2762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495300</xdr:colOff>
      <xdr:row>16</xdr:row>
      <xdr:rowOff>171450</xdr:rowOff>
    </xdr:from>
    <xdr:to>
      <xdr:col>10</xdr:col>
      <xdr:colOff>790575</xdr:colOff>
      <xdr:row>18</xdr:row>
      <xdr:rowOff>9525</xdr:rowOff>
    </xdr:to>
    <xdr:pic>
      <xdr:nvPicPr>
        <xdr:cNvPr id="1075" name="4 Imagen" descr="descarga.jpg">
          <a:extLst>
            <a:ext uri="{FF2B5EF4-FFF2-40B4-BE49-F238E27FC236}">
              <a16:creationId xmlns="" xmlns:a16="http://schemas.microsoft.com/office/drawing/2014/main" id="{00000000-0008-0000-0000-00003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905875" y="2857500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ropbox\limusin\Series%20y%20datos\Master%20de%20animales%20Limusin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 37"/>
      <sheetName val="Serie 38"/>
      <sheetName val="CALIFICACION"/>
      <sheetName val="Genealogia"/>
    </sheetNames>
    <sheetDataSet>
      <sheetData sheetId="0" refreshError="1"/>
      <sheetData sheetId="1">
        <row r="20">
          <cell r="M20" t="str">
            <v>MEDIDAS FINALES</v>
          </cell>
        </row>
        <row r="22">
          <cell r="F22">
            <v>42059</v>
          </cell>
          <cell r="G22">
            <v>42087</v>
          </cell>
          <cell r="H22">
            <v>42115</v>
          </cell>
          <cell r="I22">
            <v>42143</v>
          </cell>
          <cell r="J22">
            <v>42171</v>
          </cell>
          <cell r="K22">
            <v>42171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limusinex.es/ficha_animales_nuevo_simple.html?id=317" TargetMode="External"/><Relationship Id="rId21" Type="http://schemas.openxmlformats.org/officeDocument/2006/relationships/hyperlink" Target="http://www.limusinex.es/ficha_ganaderos.html?id=25" TargetMode="External"/><Relationship Id="rId42" Type="http://schemas.openxmlformats.org/officeDocument/2006/relationships/hyperlink" Target="http://www.limusinex.es/ficha_ganaderos.html?id=5" TargetMode="External"/><Relationship Id="rId47" Type="http://schemas.openxmlformats.org/officeDocument/2006/relationships/hyperlink" Target="http://www.limusinex.es/la_raza.html" TargetMode="External"/><Relationship Id="rId63" Type="http://schemas.openxmlformats.org/officeDocument/2006/relationships/hyperlink" Target="http://www.limusinex.es/ficha_animales_nuevo.html?id=132" TargetMode="External"/><Relationship Id="rId68" Type="http://schemas.openxmlformats.org/officeDocument/2006/relationships/hyperlink" Target="http://www.limusinex.es/ficha_animales_nuevo.html?id=137" TargetMode="External"/><Relationship Id="rId7" Type="http://schemas.openxmlformats.org/officeDocument/2006/relationships/hyperlink" Target="http://www.limusinex.es/serie38/serie38.xlsx" TargetMode="External"/><Relationship Id="rId71" Type="http://schemas.openxmlformats.org/officeDocument/2006/relationships/drawing" Target="../drawings/drawing1.xml"/><Relationship Id="rId2" Type="http://schemas.openxmlformats.org/officeDocument/2006/relationships/hyperlink" Target="../Mis%20documentos/Desktop/la_raza.html" TargetMode="External"/><Relationship Id="rId16" Type="http://schemas.openxmlformats.org/officeDocument/2006/relationships/hyperlink" Target="http://www.limusinex.es/ficha_ganaderos.html?id=25" TargetMode="External"/><Relationship Id="rId29" Type="http://schemas.openxmlformats.org/officeDocument/2006/relationships/hyperlink" Target="http://www.limusinex.es/ficha_animales_nuevo_simple.html?id=317" TargetMode="External"/><Relationship Id="rId11" Type="http://schemas.openxmlformats.org/officeDocument/2006/relationships/hyperlink" Target="http://www.limusinex.es/ficha_animales_nuevo_simple.html?id=317" TargetMode="External"/><Relationship Id="rId24" Type="http://schemas.openxmlformats.org/officeDocument/2006/relationships/hyperlink" Target="http://www.limusinex.es/ficha_animales_nuevo_simple.html?id=317" TargetMode="External"/><Relationship Id="rId32" Type="http://schemas.openxmlformats.org/officeDocument/2006/relationships/hyperlink" Target="http://www.limusinex.es/ficha_ganaderos.html?id=5" TargetMode="External"/><Relationship Id="rId37" Type="http://schemas.openxmlformats.org/officeDocument/2006/relationships/hyperlink" Target="http://www.limusinex.es/ficha_ganaderos.html?id=5" TargetMode="External"/><Relationship Id="rId40" Type="http://schemas.openxmlformats.org/officeDocument/2006/relationships/hyperlink" Target="http://www.limusinex.es/ficha_ganaderos.html?id=5" TargetMode="External"/><Relationship Id="rId45" Type="http://schemas.openxmlformats.org/officeDocument/2006/relationships/hyperlink" Target="http://www.limusinex.es/ficha_ganaderos.html?id=5" TargetMode="External"/><Relationship Id="rId53" Type="http://schemas.openxmlformats.org/officeDocument/2006/relationships/hyperlink" Target="http://www.limusinex.es/serie35/serie35.pdf" TargetMode="External"/><Relationship Id="rId58" Type="http://schemas.openxmlformats.org/officeDocument/2006/relationships/hyperlink" Target="http://www.limusinex.es/ficha_ganaderos.html?id=5" TargetMode="External"/><Relationship Id="rId66" Type="http://schemas.openxmlformats.org/officeDocument/2006/relationships/hyperlink" Target="http://www.limusinex.es/ficha_animales_nuevo.html?id=135" TargetMode="External"/><Relationship Id="rId5" Type="http://schemas.openxmlformats.org/officeDocument/2006/relationships/hyperlink" Target="../Mis%20documentos/Desktop/testaje.html" TargetMode="External"/><Relationship Id="rId61" Type="http://schemas.openxmlformats.org/officeDocument/2006/relationships/hyperlink" Target="http://www.limusinex.es/ficha_animales_nuevo_simple.html?id=317" TargetMode="External"/><Relationship Id="rId19" Type="http://schemas.openxmlformats.org/officeDocument/2006/relationships/hyperlink" Target="http://www.limusinex.es/ficha_ganaderos.html?id=17" TargetMode="External"/><Relationship Id="rId14" Type="http://schemas.openxmlformats.org/officeDocument/2006/relationships/hyperlink" Target="http://www.limusinex.es/ficha_ganaderos.html?id=17" TargetMode="External"/><Relationship Id="rId22" Type="http://schemas.openxmlformats.org/officeDocument/2006/relationships/hyperlink" Target="http://www.limusinex.es/ficha_ganaderos.html?id=5" TargetMode="External"/><Relationship Id="rId27" Type="http://schemas.openxmlformats.org/officeDocument/2006/relationships/hyperlink" Target="http://www.limusinex.es/ficha_animales_nuevo_simple.html?id=317" TargetMode="External"/><Relationship Id="rId30" Type="http://schemas.openxmlformats.org/officeDocument/2006/relationships/hyperlink" Target="http://www.limusinex.es/ficha_ganaderos.html?id=5" TargetMode="External"/><Relationship Id="rId35" Type="http://schemas.openxmlformats.org/officeDocument/2006/relationships/hyperlink" Target="http://www.limusinex.es/ficha_ganaderos.html?id=5" TargetMode="External"/><Relationship Id="rId43" Type="http://schemas.openxmlformats.org/officeDocument/2006/relationships/hyperlink" Target="http://www.limusinex.es/ficha_ganaderos.html?id=5" TargetMode="External"/><Relationship Id="rId48" Type="http://schemas.openxmlformats.org/officeDocument/2006/relationships/hyperlink" Target="http://www.limusinex.es/asociacion.html" TargetMode="External"/><Relationship Id="rId56" Type="http://schemas.openxmlformats.org/officeDocument/2006/relationships/hyperlink" Target="http://www.limusinex.es/ficha_animales_nuevo.html?id=129" TargetMode="External"/><Relationship Id="rId64" Type="http://schemas.openxmlformats.org/officeDocument/2006/relationships/hyperlink" Target="http://www.limusinex.es/ficha_animales_nuevo.html?id=133" TargetMode="External"/><Relationship Id="rId69" Type="http://schemas.openxmlformats.org/officeDocument/2006/relationships/hyperlink" Target="http://www.limusinex.es/ficha_animales_nuevo.html?id=138" TargetMode="External"/><Relationship Id="rId8" Type="http://schemas.openxmlformats.org/officeDocument/2006/relationships/hyperlink" Target="http://www.limusinex.es/serie38/serie38.pdf" TargetMode="External"/><Relationship Id="rId51" Type="http://schemas.openxmlformats.org/officeDocument/2006/relationships/hyperlink" Target="http://www.limusinex.es/eventos.html" TargetMode="External"/><Relationship Id="rId3" Type="http://schemas.openxmlformats.org/officeDocument/2006/relationships/hyperlink" Target="../Mis%20documentos/Desktop/asociacion.html" TargetMode="External"/><Relationship Id="rId12" Type="http://schemas.openxmlformats.org/officeDocument/2006/relationships/hyperlink" Target="http://www.limusinex.es/ficha_ganaderos.html?id=12" TargetMode="External"/><Relationship Id="rId17" Type="http://schemas.openxmlformats.org/officeDocument/2006/relationships/hyperlink" Target="http://www.limusinex.es/ficha_ganaderos.html?id=5" TargetMode="External"/><Relationship Id="rId25" Type="http://schemas.openxmlformats.org/officeDocument/2006/relationships/hyperlink" Target="http://www.limusinex.es/ficha_animales_nuevo_simple.html?id=317" TargetMode="External"/><Relationship Id="rId33" Type="http://schemas.openxmlformats.org/officeDocument/2006/relationships/hyperlink" Target="http://www.limusinex.es/ficha_ganaderos.html?id=5" TargetMode="External"/><Relationship Id="rId38" Type="http://schemas.openxmlformats.org/officeDocument/2006/relationships/hyperlink" Target="http://www.limusinex.es/ficha_ganaderos.html?id=5" TargetMode="External"/><Relationship Id="rId46" Type="http://schemas.openxmlformats.org/officeDocument/2006/relationships/hyperlink" Target="http://www.limusinex.es/index.html" TargetMode="External"/><Relationship Id="rId59" Type="http://schemas.openxmlformats.org/officeDocument/2006/relationships/hyperlink" Target="http://www.limusinex.es/ficha_ganaderos.html?id=5" TargetMode="External"/><Relationship Id="rId67" Type="http://schemas.openxmlformats.org/officeDocument/2006/relationships/hyperlink" Target="http://www.limusinex.es/ficha_animales_nuevo.html?id=136" TargetMode="External"/><Relationship Id="rId20" Type="http://schemas.openxmlformats.org/officeDocument/2006/relationships/hyperlink" Target="http://www.limusinex.es/ficha_ganaderos.html?id=14" TargetMode="External"/><Relationship Id="rId41" Type="http://schemas.openxmlformats.org/officeDocument/2006/relationships/hyperlink" Target="http://www.limusinex.es/ficha_ganaderos.html?id=5" TargetMode="External"/><Relationship Id="rId54" Type="http://schemas.openxmlformats.org/officeDocument/2006/relationships/hyperlink" Target="http://www.limusinex.es/ficha_animales_nuevo.html?id=128" TargetMode="External"/><Relationship Id="rId62" Type="http://schemas.openxmlformats.org/officeDocument/2006/relationships/hyperlink" Target="http://www.limusinex.es/ficha_animales_nuevo.html?id=131" TargetMode="External"/><Relationship Id="rId70" Type="http://schemas.openxmlformats.org/officeDocument/2006/relationships/printerSettings" Target="../printerSettings/printerSettings1.bin"/><Relationship Id="rId1" Type="http://schemas.openxmlformats.org/officeDocument/2006/relationships/hyperlink" Target="../Mis%20documentos/Desktop/index.html" TargetMode="External"/><Relationship Id="rId6" Type="http://schemas.openxmlformats.org/officeDocument/2006/relationships/hyperlink" Target="../Mis%20documentos/Desktop/eventos.html" TargetMode="External"/><Relationship Id="rId15" Type="http://schemas.openxmlformats.org/officeDocument/2006/relationships/hyperlink" Target="http://www.limusinex.es/ficha_ganaderos.html?id=17" TargetMode="External"/><Relationship Id="rId23" Type="http://schemas.openxmlformats.org/officeDocument/2006/relationships/hyperlink" Target="http://www.limusinex.es/ficha_ganaderos.html?id=5" TargetMode="External"/><Relationship Id="rId28" Type="http://schemas.openxmlformats.org/officeDocument/2006/relationships/hyperlink" Target="http://www.limusinex.es/ficha_animales_nuevo_simple.html?id=317" TargetMode="External"/><Relationship Id="rId36" Type="http://schemas.openxmlformats.org/officeDocument/2006/relationships/hyperlink" Target="http://www.limusinex.es/ficha_ganaderos.html?id=5" TargetMode="External"/><Relationship Id="rId49" Type="http://schemas.openxmlformats.org/officeDocument/2006/relationships/hyperlink" Target="http://www.limusinex.es/ganaderos.html" TargetMode="External"/><Relationship Id="rId57" Type="http://schemas.openxmlformats.org/officeDocument/2006/relationships/hyperlink" Target="http://www.limusinex.es/ficha_animales_nuevo.html?id=130" TargetMode="External"/><Relationship Id="rId10" Type="http://schemas.openxmlformats.org/officeDocument/2006/relationships/hyperlink" Target="http://www.limusinex.es/ficha_animales_nuevo_simple.html?id=317" TargetMode="External"/><Relationship Id="rId31" Type="http://schemas.openxmlformats.org/officeDocument/2006/relationships/hyperlink" Target="http://www.limusinex.es/ficha_ganaderos.html?id=5" TargetMode="External"/><Relationship Id="rId44" Type="http://schemas.openxmlformats.org/officeDocument/2006/relationships/hyperlink" Target="http://www.limusinex.es/ficha_ganaderos.html?id=5" TargetMode="External"/><Relationship Id="rId52" Type="http://schemas.openxmlformats.org/officeDocument/2006/relationships/hyperlink" Target="http://www.limusinex.es/serie35/serie35.xlsx" TargetMode="External"/><Relationship Id="rId60" Type="http://schemas.openxmlformats.org/officeDocument/2006/relationships/hyperlink" Target="http://www.limusinex.es/ficha_animales_nuevo_simple.html?id=317" TargetMode="External"/><Relationship Id="rId65" Type="http://schemas.openxmlformats.org/officeDocument/2006/relationships/hyperlink" Target="http://www.limusinex.es/ficha_animales_nuevo.html?id=134" TargetMode="External"/><Relationship Id="rId4" Type="http://schemas.openxmlformats.org/officeDocument/2006/relationships/hyperlink" Target="../Mis%20documentos/Desktop/ganaderos.html" TargetMode="External"/><Relationship Id="rId9" Type="http://schemas.openxmlformats.org/officeDocument/2006/relationships/hyperlink" Target="http://www.limusinex.es/ficha_ganaderos.html?id=12" TargetMode="External"/><Relationship Id="rId13" Type="http://schemas.openxmlformats.org/officeDocument/2006/relationships/hyperlink" Target="http://www.limusinex.es/ficha_ganaderos.html?id=12" TargetMode="External"/><Relationship Id="rId18" Type="http://schemas.openxmlformats.org/officeDocument/2006/relationships/hyperlink" Target="http://www.limusinex.es/ficha_ganaderos.html?id=11" TargetMode="External"/><Relationship Id="rId39" Type="http://schemas.openxmlformats.org/officeDocument/2006/relationships/hyperlink" Target="http://www.limusinex.es/ficha_ganaderos.html?id=5" TargetMode="External"/><Relationship Id="rId34" Type="http://schemas.openxmlformats.org/officeDocument/2006/relationships/hyperlink" Target="http://www.limusinex.es/ficha_ganaderos.html?id=5" TargetMode="External"/><Relationship Id="rId50" Type="http://schemas.openxmlformats.org/officeDocument/2006/relationships/hyperlink" Target="http://www.limusinex.es/testaje.html" TargetMode="External"/><Relationship Id="rId55" Type="http://schemas.openxmlformats.org/officeDocument/2006/relationships/hyperlink" Target="http://www.limusinex.es/ficha_animales_nuevo.html?id=1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S39"/>
  <sheetViews>
    <sheetView tabSelected="1" zoomScaleNormal="100" workbookViewId="0">
      <selection activeCell="B23" sqref="B23"/>
    </sheetView>
  </sheetViews>
  <sheetFormatPr baseColWidth="10" defaultColWidth="9.140625" defaultRowHeight="12.75"/>
  <cols>
    <col min="1" max="1" width="18.85546875" style="1" customWidth="1"/>
    <col min="2" max="2" width="13.28515625" style="1" customWidth="1"/>
    <col min="3" max="3" width="18.140625" style="1" customWidth="1"/>
    <col min="4" max="4" width="11.28515625" style="1" customWidth="1"/>
    <col min="5" max="5" width="8" style="1" customWidth="1"/>
    <col min="6" max="6" width="12.42578125" style="1" customWidth="1"/>
    <col min="7" max="11" width="12.42578125" style="1" bestFit="1" customWidth="1"/>
    <col min="12" max="12" width="8.140625" style="1" customWidth="1"/>
    <col min="13" max="13" width="8.42578125" style="1" customWidth="1"/>
    <col min="14" max="14" width="8" style="1" customWidth="1"/>
    <col min="15" max="15" width="6.85546875" style="1" customWidth="1"/>
    <col min="16" max="16" width="9" style="1" customWidth="1"/>
    <col min="17" max="17" width="8.85546875" style="1" customWidth="1"/>
    <col min="18" max="18" width="8.28515625" style="1" customWidth="1"/>
    <col min="19" max="19" width="7.5703125" style="1" customWidth="1"/>
    <col min="20" max="16384" width="9.140625" style="1"/>
  </cols>
  <sheetData>
    <row r="13" spans="1:19" s="2" customFormat="1" ht="15" customHeight="1">
      <c r="A13" s="38" t="s">
        <v>0</v>
      </c>
      <c r="B13" s="38"/>
      <c r="C13" s="38" t="s">
        <v>1</v>
      </c>
      <c r="D13" s="38"/>
      <c r="E13" s="38" t="s">
        <v>2</v>
      </c>
      <c r="F13" s="38"/>
      <c r="G13" s="38"/>
      <c r="H13" s="38"/>
      <c r="I13" s="38" t="s">
        <v>3</v>
      </c>
      <c r="J13" s="38"/>
      <c r="K13" s="38"/>
      <c r="L13" s="38"/>
      <c r="M13" s="38"/>
      <c r="N13" s="38" t="s">
        <v>4</v>
      </c>
      <c r="O13" s="38"/>
      <c r="P13" s="38"/>
      <c r="Q13" s="49" t="s">
        <v>5</v>
      </c>
      <c r="R13" s="49"/>
      <c r="S13" s="49"/>
    </row>
    <row r="14" spans="1:19" s="2" customForma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49"/>
      <c r="R14" s="49"/>
      <c r="S14" s="49"/>
    </row>
    <row r="16" spans="1:19" ht="18">
      <c r="A16" s="50" t="s">
        <v>60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ht="18">
      <c r="A17" s="17"/>
      <c r="B17" s="17"/>
      <c r="C17" s="17"/>
      <c r="D17" s="17"/>
      <c r="E17" s="17"/>
      <c r="F17" s="17"/>
      <c r="G17" s="3"/>
      <c r="H17" s="4"/>
      <c r="L17" s="17"/>
      <c r="M17" s="17"/>
      <c r="N17" s="17"/>
      <c r="O17" s="17"/>
      <c r="P17" s="17"/>
      <c r="Q17" s="17"/>
      <c r="R17" s="17"/>
      <c r="S17" s="17"/>
    </row>
    <row r="18" spans="1:19" ht="18">
      <c r="E18" s="51" t="s">
        <v>6</v>
      </c>
      <c r="F18" s="51"/>
      <c r="G18" s="51"/>
      <c r="H18" s="17"/>
      <c r="I18" s="51" t="s">
        <v>7</v>
      </c>
      <c r="J18" s="51"/>
      <c r="K18" s="51"/>
      <c r="L18" s="17"/>
      <c r="M18" s="17"/>
      <c r="N18" s="17"/>
      <c r="O18" s="17"/>
      <c r="P18" s="17"/>
      <c r="Q18" s="17"/>
      <c r="R18" s="17"/>
      <c r="S18" s="17"/>
    </row>
    <row r="19" spans="1:19" ht="39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6" customFormat="1" ht="10.5" customHeight="1">
      <c r="E20" s="45" t="s">
        <v>8</v>
      </c>
      <c r="F20" s="46"/>
      <c r="G20" s="46"/>
      <c r="H20" s="46"/>
      <c r="I20" s="46"/>
      <c r="J20" s="46"/>
      <c r="K20" s="47"/>
      <c r="L20" s="48"/>
      <c r="M20" s="45" t="str">
        <f>+'[1]Serie 38'!$M$20:$S$20</f>
        <v>MEDIDAS FINALES</v>
      </c>
      <c r="N20" s="46"/>
      <c r="O20" s="46"/>
      <c r="P20" s="46"/>
      <c r="Q20" s="46"/>
      <c r="R20" s="46"/>
      <c r="S20" s="47"/>
    </row>
    <row r="21" spans="1:19" s="7" customFormat="1" ht="15" customHeight="1">
      <c r="A21" s="12" t="s">
        <v>9</v>
      </c>
      <c r="B21" s="18" t="s">
        <v>10</v>
      </c>
      <c r="C21" s="12" t="s">
        <v>11</v>
      </c>
      <c r="D21" s="18" t="s">
        <v>12</v>
      </c>
      <c r="E21" s="52" t="s">
        <v>13</v>
      </c>
      <c r="F21" s="20" t="s">
        <v>14</v>
      </c>
      <c r="G21" s="16" t="s">
        <v>15</v>
      </c>
      <c r="H21" s="20" t="s">
        <v>16</v>
      </c>
      <c r="I21" s="16" t="s">
        <v>17</v>
      </c>
      <c r="J21" s="20" t="s">
        <v>18</v>
      </c>
      <c r="K21" s="16" t="s">
        <v>19</v>
      </c>
      <c r="L21" s="43" t="s">
        <v>20</v>
      </c>
      <c r="M21" s="34" t="s">
        <v>21</v>
      </c>
      <c r="N21" s="36" t="s">
        <v>22</v>
      </c>
      <c r="O21" s="34" t="s">
        <v>23</v>
      </c>
      <c r="P21" s="36" t="s">
        <v>24</v>
      </c>
      <c r="Q21" s="34" t="s">
        <v>25</v>
      </c>
      <c r="R21" s="36" t="s">
        <v>26</v>
      </c>
      <c r="S21" s="34" t="s">
        <v>27</v>
      </c>
    </row>
    <row r="22" spans="1:19" s="7" customFormat="1" ht="11.25" customHeight="1">
      <c r="A22" s="13"/>
      <c r="B22" s="19"/>
      <c r="C22" s="13"/>
      <c r="D22" s="19"/>
      <c r="E22" s="52"/>
      <c r="F22" s="21">
        <f>+'[1]Serie 38'!F22</f>
        <v>42059</v>
      </c>
      <c r="G22" s="14">
        <f>+'[1]Serie 38'!G22</f>
        <v>42087</v>
      </c>
      <c r="H22" s="21">
        <f>+'[1]Serie 38'!H22</f>
        <v>42115</v>
      </c>
      <c r="I22" s="14">
        <f>+'[1]Serie 38'!I22</f>
        <v>42143</v>
      </c>
      <c r="J22" s="21">
        <f>+'[1]Serie 38'!J22</f>
        <v>42171</v>
      </c>
      <c r="K22" s="14">
        <f>+'[1]Serie 38'!K22</f>
        <v>42171</v>
      </c>
      <c r="L22" s="44"/>
      <c r="M22" s="39"/>
      <c r="N22" s="37"/>
      <c r="O22" s="35"/>
      <c r="P22" s="37"/>
      <c r="Q22" s="35"/>
      <c r="R22" s="37"/>
      <c r="S22" s="35"/>
    </row>
    <row r="23" spans="1:19" s="8" customFormat="1" ht="30" customHeight="1">
      <c r="A23" s="26" t="s">
        <v>31</v>
      </c>
      <c r="B23" s="27" t="s">
        <v>37</v>
      </c>
      <c r="C23" s="27" t="s">
        <v>38</v>
      </c>
      <c r="D23" s="28">
        <v>41708</v>
      </c>
      <c r="E23" s="27">
        <v>39</v>
      </c>
      <c r="F23" s="27">
        <v>416</v>
      </c>
      <c r="G23" s="27">
        <v>467</v>
      </c>
      <c r="H23" s="29">
        <v>506</v>
      </c>
      <c r="I23" s="27">
        <v>536</v>
      </c>
      <c r="J23" s="27">
        <v>590</v>
      </c>
      <c r="K23" s="30">
        <v>1.8214285714285714</v>
      </c>
      <c r="L23" s="27">
        <v>174</v>
      </c>
      <c r="M23" s="27">
        <v>38</v>
      </c>
      <c r="N23" s="27">
        <v>133</v>
      </c>
      <c r="O23" s="27">
        <v>138</v>
      </c>
      <c r="P23" s="27">
        <v>196</v>
      </c>
      <c r="Q23" s="27">
        <v>195</v>
      </c>
      <c r="R23" s="27">
        <v>50</v>
      </c>
      <c r="S23" s="27">
        <v>53</v>
      </c>
    </row>
    <row r="24" spans="1:19" s="9" customFormat="1" ht="30" customHeight="1">
      <c r="A24" s="25" t="s">
        <v>31</v>
      </c>
      <c r="B24" s="31" t="s">
        <v>39</v>
      </c>
      <c r="C24" s="31" t="s">
        <v>40</v>
      </c>
      <c r="D24" s="32">
        <v>41740</v>
      </c>
      <c r="E24" s="31">
        <v>40</v>
      </c>
      <c r="F24" s="31">
        <v>393</v>
      </c>
      <c r="G24" s="31">
        <v>452</v>
      </c>
      <c r="H24" s="31">
        <v>496</v>
      </c>
      <c r="I24" s="31">
        <v>528</v>
      </c>
      <c r="J24" s="31">
        <v>574</v>
      </c>
      <c r="K24" s="33">
        <v>1.5089285714285714</v>
      </c>
      <c r="L24" s="31">
        <v>181</v>
      </c>
      <c r="M24" s="31">
        <v>36</v>
      </c>
      <c r="N24" s="31">
        <v>128</v>
      </c>
      <c r="O24" s="31">
        <v>138</v>
      </c>
      <c r="P24" s="31">
        <v>196</v>
      </c>
      <c r="Q24" s="31">
        <v>180</v>
      </c>
      <c r="R24" s="31">
        <v>52</v>
      </c>
      <c r="S24" s="31">
        <v>53</v>
      </c>
    </row>
    <row r="25" spans="1:19" s="8" customFormat="1" ht="30" customHeight="1">
      <c r="A25" s="26" t="s">
        <v>31</v>
      </c>
      <c r="B25" s="27" t="s">
        <v>41</v>
      </c>
      <c r="C25" s="27" t="s">
        <v>42</v>
      </c>
      <c r="D25" s="28">
        <v>41747</v>
      </c>
      <c r="E25" s="27">
        <v>36</v>
      </c>
      <c r="F25" s="27">
        <v>394</v>
      </c>
      <c r="G25" s="27">
        <v>452</v>
      </c>
      <c r="H25" s="27">
        <v>500</v>
      </c>
      <c r="I25" s="27">
        <v>530</v>
      </c>
      <c r="J25" s="27">
        <v>580</v>
      </c>
      <c r="K25" s="30">
        <v>1.2589285714285714</v>
      </c>
      <c r="L25" s="27">
        <v>186</v>
      </c>
      <c r="M25" s="27">
        <v>35</v>
      </c>
      <c r="N25" s="27">
        <v>130</v>
      </c>
      <c r="O25" s="27">
        <v>140</v>
      </c>
      <c r="P25" s="27">
        <v>195</v>
      </c>
      <c r="Q25" s="27">
        <v>176</v>
      </c>
      <c r="R25" s="27">
        <v>51</v>
      </c>
      <c r="S25" s="27">
        <v>54</v>
      </c>
    </row>
    <row r="26" spans="1:19" s="9" customFormat="1" ht="30" customHeight="1">
      <c r="A26" s="25" t="s">
        <v>32</v>
      </c>
      <c r="B26" s="31" t="s">
        <v>43</v>
      </c>
      <c r="C26" s="31" t="s">
        <v>44</v>
      </c>
      <c r="D26" s="32">
        <v>41691</v>
      </c>
      <c r="E26" s="31">
        <v>46</v>
      </c>
      <c r="F26" s="31">
        <v>576</v>
      </c>
      <c r="G26" s="31">
        <v>634</v>
      </c>
      <c r="H26" s="31">
        <v>686</v>
      </c>
      <c r="I26" s="31">
        <v>702</v>
      </c>
      <c r="J26" s="31">
        <v>758</v>
      </c>
      <c r="K26" s="33">
        <v>1.5357142857142858</v>
      </c>
      <c r="L26" s="31">
        <v>182</v>
      </c>
      <c r="M26" s="31">
        <v>38</v>
      </c>
      <c r="N26" s="31">
        <v>139</v>
      </c>
      <c r="O26" s="31">
        <v>143</v>
      </c>
      <c r="P26" s="31">
        <v>217</v>
      </c>
      <c r="Q26" s="31">
        <v>200</v>
      </c>
      <c r="R26" s="31">
        <v>61</v>
      </c>
      <c r="S26" s="31">
        <v>62</v>
      </c>
    </row>
    <row r="27" spans="1:19" s="8" customFormat="1" ht="30" customHeight="1">
      <c r="A27" s="26" t="s">
        <v>33</v>
      </c>
      <c r="B27" s="27" t="s">
        <v>45</v>
      </c>
      <c r="C27" s="27" t="s">
        <v>46</v>
      </c>
      <c r="D27" s="28">
        <v>41664</v>
      </c>
      <c r="E27" s="27" t="s">
        <v>47</v>
      </c>
      <c r="F27" s="27">
        <v>550</v>
      </c>
      <c r="G27" s="27">
        <v>626</v>
      </c>
      <c r="H27" s="27">
        <v>690</v>
      </c>
      <c r="I27" s="27">
        <v>704</v>
      </c>
      <c r="J27" s="27">
        <v>738</v>
      </c>
      <c r="K27" s="30">
        <v>1.3214285714285714</v>
      </c>
      <c r="L27" s="27">
        <v>188</v>
      </c>
      <c r="M27" s="27">
        <v>40</v>
      </c>
      <c r="N27" s="27">
        <v>135</v>
      </c>
      <c r="O27" s="27">
        <v>145</v>
      </c>
      <c r="P27" s="27">
        <v>219</v>
      </c>
      <c r="Q27" s="27">
        <v>194</v>
      </c>
      <c r="R27" s="27">
        <v>58</v>
      </c>
      <c r="S27" s="27">
        <v>56</v>
      </c>
    </row>
    <row r="28" spans="1:19" s="9" customFormat="1" ht="30" customHeight="1">
      <c r="A28" s="25" t="s">
        <v>33</v>
      </c>
      <c r="B28" s="31" t="s">
        <v>48</v>
      </c>
      <c r="C28" s="31" t="s">
        <v>49</v>
      </c>
      <c r="D28" s="32">
        <v>41712</v>
      </c>
      <c r="E28" s="31">
        <v>45</v>
      </c>
      <c r="F28" s="31">
        <v>516</v>
      </c>
      <c r="G28" s="31">
        <v>566</v>
      </c>
      <c r="H28" s="31">
        <v>618</v>
      </c>
      <c r="I28" s="31">
        <v>622</v>
      </c>
      <c r="J28" s="31">
        <v>676</v>
      </c>
      <c r="K28" s="33">
        <v>1.6517857142857142</v>
      </c>
      <c r="L28" s="31">
        <v>160</v>
      </c>
      <c r="M28" s="31">
        <v>37</v>
      </c>
      <c r="N28" s="31">
        <v>133</v>
      </c>
      <c r="O28" s="31">
        <v>145</v>
      </c>
      <c r="P28" s="31">
        <v>202</v>
      </c>
      <c r="Q28" s="31">
        <v>190</v>
      </c>
      <c r="R28" s="31">
        <v>56</v>
      </c>
      <c r="S28" s="31">
        <v>56</v>
      </c>
    </row>
    <row r="29" spans="1:19" s="8" customFormat="1" ht="30" customHeight="1">
      <c r="A29" s="26" t="s">
        <v>33</v>
      </c>
      <c r="B29" s="27" t="s">
        <v>50</v>
      </c>
      <c r="C29" s="27" t="s">
        <v>51</v>
      </c>
      <c r="D29" s="28">
        <v>41712</v>
      </c>
      <c r="E29" s="27">
        <v>44</v>
      </c>
      <c r="F29" s="27">
        <v>438</v>
      </c>
      <c r="G29" s="27">
        <v>486</v>
      </c>
      <c r="H29" s="27">
        <v>504</v>
      </c>
      <c r="I29" s="27">
        <v>506</v>
      </c>
      <c r="J29" s="27">
        <v>560</v>
      </c>
      <c r="K29" s="30">
        <v>1.7678571428571428</v>
      </c>
      <c r="L29" s="27">
        <v>122</v>
      </c>
      <c r="M29" s="27">
        <v>35</v>
      </c>
      <c r="N29" s="27">
        <v>120</v>
      </c>
      <c r="O29" s="27">
        <v>131</v>
      </c>
      <c r="P29" s="27">
        <v>194</v>
      </c>
      <c r="Q29" s="27">
        <v>176</v>
      </c>
      <c r="R29" s="27">
        <v>55</v>
      </c>
      <c r="S29" s="27">
        <v>51</v>
      </c>
    </row>
    <row r="30" spans="1:19" s="9" customFormat="1" ht="30" customHeight="1">
      <c r="A30" s="25" t="s">
        <v>34</v>
      </c>
      <c r="B30" s="31" t="s">
        <v>52</v>
      </c>
      <c r="C30" s="31" t="s">
        <v>53</v>
      </c>
      <c r="D30" s="32">
        <v>41710</v>
      </c>
      <c r="E30" s="31">
        <v>43</v>
      </c>
      <c r="F30" s="31">
        <v>461</v>
      </c>
      <c r="G30" s="31">
        <v>520</v>
      </c>
      <c r="H30" s="31">
        <v>570</v>
      </c>
      <c r="I30" s="31">
        <v>600</v>
      </c>
      <c r="J30" s="31">
        <v>626</v>
      </c>
      <c r="K30" s="33">
        <v>1.6071428571428572</v>
      </c>
      <c r="L30" s="31">
        <v>165</v>
      </c>
      <c r="M30" s="31">
        <v>34</v>
      </c>
      <c r="N30" s="31">
        <v>133</v>
      </c>
      <c r="O30" s="31">
        <v>146</v>
      </c>
      <c r="P30" s="31">
        <v>201</v>
      </c>
      <c r="Q30" s="31">
        <v>185</v>
      </c>
      <c r="R30" s="31">
        <v>54</v>
      </c>
      <c r="S30" s="31">
        <v>57</v>
      </c>
    </row>
    <row r="31" spans="1:19" s="8" customFormat="1" ht="30" customHeight="1">
      <c r="A31" s="26" t="s">
        <v>35</v>
      </c>
      <c r="B31" s="27" t="s">
        <v>54</v>
      </c>
      <c r="C31" s="27" t="s">
        <v>55</v>
      </c>
      <c r="D31" s="28">
        <v>41678</v>
      </c>
      <c r="E31" s="27" t="s">
        <v>47</v>
      </c>
      <c r="F31" s="27">
        <v>576</v>
      </c>
      <c r="G31" s="27">
        <v>660</v>
      </c>
      <c r="H31" s="27">
        <v>698</v>
      </c>
      <c r="I31" s="27">
        <v>730</v>
      </c>
      <c r="J31" s="27">
        <v>798</v>
      </c>
      <c r="K31" s="30">
        <v>1.3928571428571428</v>
      </c>
      <c r="L31" s="27">
        <v>222</v>
      </c>
      <c r="M31" s="27">
        <v>40</v>
      </c>
      <c r="N31" s="27">
        <v>139</v>
      </c>
      <c r="O31" s="27">
        <v>145</v>
      </c>
      <c r="P31" s="27">
        <v>215</v>
      </c>
      <c r="Q31" s="27">
        <v>196</v>
      </c>
      <c r="R31" s="27">
        <v>55</v>
      </c>
      <c r="S31" s="27">
        <v>56</v>
      </c>
    </row>
    <row r="32" spans="1:19" s="9" customFormat="1" ht="30" customHeight="1">
      <c r="A32" s="25" t="s">
        <v>35</v>
      </c>
      <c r="B32" s="31" t="s">
        <v>56</v>
      </c>
      <c r="C32" s="31" t="s">
        <v>57</v>
      </c>
      <c r="D32" s="32">
        <v>41678</v>
      </c>
      <c r="E32" s="31">
        <v>42</v>
      </c>
      <c r="F32" s="31">
        <v>600</v>
      </c>
      <c r="G32" s="31">
        <v>650</v>
      </c>
      <c r="H32" s="31">
        <v>672</v>
      </c>
      <c r="I32" s="31">
        <v>696</v>
      </c>
      <c r="J32" s="31">
        <v>756</v>
      </c>
      <c r="K32" s="33">
        <v>1.3928571428571428</v>
      </c>
      <c r="L32" s="31">
        <v>156</v>
      </c>
      <c r="M32" s="31">
        <v>36</v>
      </c>
      <c r="N32" s="31">
        <v>133</v>
      </c>
      <c r="O32" s="31">
        <v>145</v>
      </c>
      <c r="P32" s="31">
        <v>210</v>
      </c>
      <c r="Q32" s="31">
        <v>195</v>
      </c>
      <c r="R32" s="31">
        <v>61</v>
      </c>
      <c r="S32" s="31">
        <v>62</v>
      </c>
    </row>
    <row r="33" spans="1:19" s="8" customFormat="1" ht="30" customHeight="1">
      <c r="A33" s="15" t="s">
        <v>36</v>
      </c>
      <c r="B33" s="27" t="s">
        <v>58</v>
      </c>
      <c r="C33" s="27" t="s">
        <v>59</v>
      </c>
      <c r="D33" s="28">
        <v>41732</v>
      </c>
      <c r="E33" s="27">
        <v>37</v>
      </c>
      <c r="F33" s="27">
        <v>451</v>
      </c>
      <c r="G33" s="27">
        <v>500</v>
      </c>
      <c r="H33" s="27">
        <v>564</v>
      </c>
      <c r="I33" s="27">
        <v>582</v>
      </c>
      <c r="J33" s="27">
        <v>626</v>
      </c>
      <c r="K33" s="30">
        <v>1.5267857142857142</v>
      </c>
      <c r="L33" s="27">
        <v>175</v>
      </c>
      <c r="M33" s="27">
        <v>37</v>
      </c>
      <c r="N33" s="27">
        <v>133</v>
      </c>
      <c r="O33" s="27">
        <v>143</v>
      </c>
      <c r="P33" s="27">
        <v>199</v>
      </c>
      <c r="Q33" s="27">
        <v>187</v>
      </c>
      <c r="R33" s="27">
        <v>55</v>
      </c>
      <c r="S33" s="27">
        <v>54</v>
      </c>
    </row>
    <row r="34" spans="1:19" ht="27.75" customHeight="1">
      <c r="A34" s="40" t="s">
        <v>28</v>
      </c>
      <c r="B34" s="41"/>
      <c r="C34" s="41"/>
      <c r="D34" s="42"/>
      <c r="E34" s="22"/>
      <c r="F34" s="23">
        <f t="shared" ref="F34:S34" si="0">AVERAGE(F23:F33)</f>
        <v>488.27272727272725</v>
      </c>
      <c r="G34" s="23">
        <f t="shared" si="0"/>
        <v>546.63636363636363</v>
      </c>
      <c r="H34" s="23">
        <f t="shared" si="0"/>
        <v>591.27272727272725</v>
      </c>
      <c r="I34" s="23">
        <f t="shared" si="0"/>
        <v>612.36363636363637</v>
      </c>
      <c r="J34" s="23">
        <f t="shared" si="0"/>
        <v>662</v>
      </c>
      <c r="K34" s="24">
        <f t="shared" si="0"/>
        <v>1.525974025974026</v>
      </c>
      <c r="L34" s="24">
        <f t="shared" si="0"/>
        <v>173.72727272727272</v>
      </c>
      <c r="M34" s="23">
        <f t="shared" si="0"/>
        <v>36.909090909090907</v>
      </c>
      <c r="N34" s="23">
        <f t="shared" si="0"/>
        <v>132.36363636363637</v>
      </c>
      <c r="O34" s="23">
        <f t="shared" si="0"/>
        <v>141.72727272727272</v>
      </c>
      <c r="P34" s="23">
        <f t="shared" si="0"/>
        <v>204</v>
      </c>
      <c r="Q34" s="23">
        <f t="shared" si="0"/>
        <v>188.54545454545453</v>
      </c>
      <c r="R34" s="23">
        <f t="shared" si="0"/>
        <v>55.272727272727273</v>
      </c>
      <c r="S34" s="23">
        <f t="shared" si="0"/>
        <v>55.81818181818182</v>
      </c>
    </row>
    <row r="38" spans="1:19">
      <c r="A38" s="10" t="s">
        <v>29</v>
      </c>
      <c r="F38" s="11"/>
      <c r="G38" s="11"/>
      <c r="H38" s="11"/>
    </row>
    <row r="39" spans="1:19">
      <c r="A39" s="1" t="s">
        <v>30</v>
      </c>
    </row>
  </sheetData>
  <mergeCells count="21">
    <mergeCell ref="I13:M14"/>
    <mergeCell ref="M21:M22"/>
    <mergeCell ref="A34:D34"/>
    <mergeCell ref="N13:P14"/>
    <mergeCell ref="N21:N22"/>
    <mergeCell ref="E13:H14"/>
    <mergeCell ref="L21:L22"/>
    <mergeCell ref="E20:L20"/>
    <mergeCell ref="M20:S20"/>
    <mergeCell ref="Q13:S14"/>
    <mergeCell ref="A16:S16"/>
    <mergeCell ref="E18:G18"/>
    <mergeCell ref="I18:K18"/>
    <mergeCell ref="A13:B14"/>
    <mergeCell ref="C13:D14"/>
    <mergeCell ref="E21:E22"/>
    <mergeCell ref="S21:S22"/>
    <mergeCell ref="R21:R22"/>
    <mergeCell ref="Q21:Q22"/>
    <mergeCell ref="P21:P22"/>
    <mergeCell ref="O21:O22"/>
  </mergeCells>
  <phoneticPr fontId="0" type="noConversion"/>
  <hyperlinks>
    <hyperlink ref="A13" r:id="rId1" display="../Mis documentos/Desktop/index.html"/>
    <hyperlink ref="C13" r:id="rId2" display="../Mis documentos/Desktop/la_raza.html"/>
    <hyperlink ref="E13" r:id="rId3" display="../Mis documentos/Desktop/asociacion.html"/>
    <hyperlink ref="I13" r:id="rId4" display="../Mis documentos/Desktop/ganaderos.html"/>
    <hyperlink ref="N13" r:id="rId5" display="../Mis documentos/Desktop/testaje.html"/>
    <hyperlink ref="Q13" r:id="rId6" display="../Mis documentos/Desktop/eventos.html"/>
    <hyperlink ref="E18" r:id="rId7" display="http://www.limusinex.es/serie38/serie38.xlsx"/>
    <hyperlink ref="I18" r:id="rId8" display="http://www.limusinex.es/serie38/serie38.pdf"/>
    <hyperlink ref="A23" r:id="rId9"/>
    <hyperlink ref="K24:K33" r:id="rId10" display="http://www.limusinex.es/ficha_animales_nuevo_simple.html?id=317"/>
    <hyperlink ref="L24:L33" r:id="rId11" display="http://www.limusinex.es/ficha_animales_nuevo_simple.html?id=317"/>
    <hyperlink ref="A24" r:id="rId12"/>
    <hyperlink ref="A25" r:id="rId13"/>
    <hyperlink ref="A27" r:id="rId14"/>
    <hyperlink ref="A29" r:id="rId15"/>
    <hyperlink ref="A31" r:id="rId16"/>
    <hyperlink ref="A33" r:id="rId17" display="http://www.limusinex.es/ficha_ganaderos.html?id=5"/>
    <hyperlink ref="A26" r:id="rId18"/>
    <hyperlink ref="A28" r:id="rId19"/>
    <hyperlink ref="A30" r:id="rId20"/>
    <hyperlink ref="A32" r:id="rId21"/>
    <hyperlink ref="B24" r:id="rId22" display="http://www.limusinex.es/ficha_ganaderos.html?id=5"/>
    <hyperlink ref="C24:S24" r:id="rId23" display="http://www.limusinex.es/ficha_ganaderos.html?id=5"/>
    <hyperlink ref="K28" r:id="rId24" display="http://www.limusinex.es/ficha_animales_nuevo_simple.html?id=317"/>
    <hyperlink ref="K30" r:id="rId25" display="http://www.limusinex.es/ficha_animales_nuevo_simple.html?id=317"/>
    <hyperlink ref="K32" r:id="rId26" display="http://www.limusinex.es/ficha_animales_nuevo_simple.html?id=317"/>
    <hyperlink ref="L28" r:id="rId27" display="http://www.limusinex.es/ficha_animales_nuevo_simple.html?id=317"/>
    <hyperlink ref="L30" r:id="rId28" display="http://www.limusinex.es/ficha_animales_nuevo_simple.html?id=317"/>
    <hyperlink ref="L32" r:id="rId29" display="http://www.limusinex.es/ficha_animales_nuevo_simple.html?id=317"/>
    <hyperlink ref="B25" r:id="rId30" display="http://www.limusinex.es/ficha_ganaderos.html?id=5"/>
    <hyperlink ref="B27" r:id="rId31" display="http://www.limusinex.es/ficha_ganaderos.html?id=5"/>
    <hyperlink ref="B29" r:id="rId32" display="http://www.limusinex.es/ficha_ganaderos.html?id=5"/>
    <hyperlink ref="B31" r:id="rId33" display="http://www.limusinex.es/ficha_ganaderos.html?id=5"/>
    <hyperlink ref="B33" r:id="rId34" display="http://www.limusinex.es/ficha_ganaderos.html?id=5"/>
    <hyperlink ref="C25:S25" r:id="rId35" display="http://www.limusinex.es/ficha_ganaderos.html?id=5"/>
    <hyperlink ref="C27:S27" r:id="rId36" display="http://www.limusinex.es/ficha_ganaderos.html?id=5"/>
    <hyperlink ref="C29:S29" r:id="rId37" display="http://www.limusinex.es/ficha_ganaderos.html?id=5"/>
    <hyperlink ref="C31:S31" r:id="rId38" display="http://www.limusinex.es/ficha_ganaderos.html?id=5"/>
    <hyperlink ref="C33:S33" r:id="rId39" display="http://www.limusinex.es/ficha_ganaderos.html?id=5"/>
    <hyperlink ref="B28" r:id="rId40" display="http://www.limusinex.es/ficha_ganaderos.html?id=5"/>
    <hyperlink ref="B30" r:id="rId41" display="http://www.limusinex.es/ficha_ganaderos.html?id=5"/>
    <hyperlink ref="B32" r:id="rId42" display="http://www.limusinex.es/ficha_ganaderos.html?id=5"/>
    <hyperlink ref="C28:S28" r:id="rId43" display="http://www.limusinex.es/ficha_ganaderos.html?id=5"/>
    <hyperlink ref="C30:S30" r:id="rId44" display="http://www.limusinex.es/ficha_ganaderos.html?id=5"/>
    <hyperlink ref="C32:S32" r:id="rId45" display="http://www.limusinex.es/ficha_ganaderos.html?id=5"/>
    <hyperlink ref="A13:B14" r:id="rId46" display="Inicio"/>
    <hyperlink ref="C13:D14" r:id="rId47" display="La Raza"/>
    <hyperlink ref="E13:H14" r:id="rId48" display="Asociación"/>
    <hyperlink ref="I13:M14" r:id="rId49" display="Ganaderos "/>
    <hyperlink ref="N13:P14" r:id="rId50" display="Testajes"/>
    <hyperlink ref="Q13:S14" r:id="rId51" display="Eventos "/>
    <hyperlink ref="E18:G18" r:id="rId52" display="Descargar la versión excel"/>
    <hyperlink ref="I18:K18" r:id="rId53" display="Descargar la versión PDF"/>
    <hyperlink ref="C23:S23" r:id="rId54" display="ES091007332796"/>
    <hyperlink ref="B23" r:id="rId55"/>
    <hyperlink ref="B24:S24" r:id="rId56" display="BFB 14015"/>
    <hyperlink ref="B25:S25" r:id="rId57" display="BFB 14020"/>
    <hyperlink ref="C26:S26" r:id="rId58" display="http://www.limusinex.es/ficha_ganaderos.html?id=5"/>
    <hyperlink ref="B26" r:id="rId59" display="http://www.limusinex.es/ficha_ganaderos.html?id=5"/>
    <hyperlink ref="L26" r:id="rId60" display="http://www.limusinex.es/ficha_animales_nuevo_simple.html?id=317"/>
    <hyperlink ref="K26" r:id="rId61" display="http://www.limusinex.es/ficha_animales_nuevo_simple.html?id=317"/>
    <hyperlink ref="B26:S26" r:id="rId62" display="BJ 14014"/>
    <hyperlink ref="B27:S27" r:id="rId63" display="NM 14002"/>
    <hyperlink ref="B28:S28" r:id="rId64" display="NM 14008"/>
    <hyperlink ref="B29:S29" r:id="rId65" display="NM 14009"/>
    <hyperlink ref="B30:S30" r:id="rId66" display="PT 14012"/>
    <hyperlink ref="B31:S31" r:id="rId67" display="RI 14003"/>
    <hyperlink ref="B32:S32" r:id="rId68" display="RI 14007"/>
    <hyperlink ref="B33:S33" r:id="rId69" display="YT 14102"/>
  </hyperlinks>
  <pageMargins left="0.7" right="0.7" top="0.75" bottom="0.75" header="0.3" footer="0.3"/>
  <pageSetup paperSize="9" orientation="landscape" horizontalDpi="300" verticalDpi="300" r:id="rId70"/>
  <headerFooter alignWithMargins="0"/>
  <drawing r:id="rId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Serie 35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2016-12-13T12:57:40Z</dcterms:modified>
  <cp:category/>
  <cp:contentStatus/>
</cp:coreProperties>
</file>