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defaultThemeVersion="124226"/>
  <bookViews>
    <workbookView xWindow="240" yWindow="2628" windowWidth="14808" windowHeight="5496"/>
  </bookViews>
  <sheets>
    <sheet name="CALIFICACION" sheetId="4" r:id="rId1"/>
    <sheet name="PDF Calif" sheetId="5" state="hidden" r:id="rId2"/>
  </sheets>
  <calcPr calcId="162913"/>
</workbook>
</file>

<file path=xl/calcChain.xml><?xml version="1.0" encoding="utf-8"?>
<calcChain xmlns="http://schemas.openxmlformats.org/spreadsheetml/2006/main">
  <c r="AO41" i="5" l="1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40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39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38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37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35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33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AO10" i="5"/>
  <c r="AN10" i="5"/>
  <c r="AM10" i="5"/>
  <c r="AL10" i="5"/>
  <c r="AK10" i="5"/>
  <c r="AJ10" i="5"/>
  <c r="AI10" i="5"/>
  <c r="AH10" i="5"/>
  <c r="AG10" i="5"/>
  <c r="AF10" i="5"/>
  <c r="AE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L56" i="4" l="1"/>
  <c r="AL41" i="5" s="1"/>
  <c r="AD10" i="5"/>
  <c r="V56" i="4"/>
  <c r="V41" i="5" s="1"/>
  <c r="E56" i="4"/>
  <c r="E41" i="5" s="1"/>
  <c r="AH56" i="4"/>
  <c r="AH41" i="5" s="1"/>
  <c r="Z56" i="4"/>
  <c r="Z41" i="5" s="1"/>
  <c r="R56" i="4"/>
  <c r="R41" i="5" s="1"/>
  <c r="L56" i="4"/>
  <c r="L41" i="5" s="1"/>
  <c r="D56" i="4"/>
  <c r="D41" i="5" s="1"/>
  <c r="AM56" i="4"/>
  <c r="AM41" i="5" s="1"/>
  <c r="AI56" i="4"/>
  <c r="AI41" i="5" s="1"/>
  <c r="AE56" i="4"/>
  <c r="AE41" i="5" s="1"/>
  <c r="AA56" i="4"/>
  <c r="AA41" i="5" s="1"/>
  <c r="W56" i="4"/>
  <c r="W41" i="5" s="1"/>
  <c r="S56" i="4"/>
  <c r="S41" i="5" s="1"/>
  <c r="O56" i="4"/>
  <c r="O41" i="5" s="1"/>
  <c r="K56" i="4"/>
  <c r="K41" i="5" s="1"/>
  <c r="G56" i="4"/>
  <c r="G41" i="5" s="1"/>
  <c r="AN56" i="4"/>
  <c r="AN41" i="5" s="1"/>
  <c r="AJ56" i="4"/>
  <c r="AJ41" i="5" s="1"/>
  <c r="AF56" i="4"/>
  <c r="AF41" i="5" s="1"/>
  <c r="AB56" i="4"/>
  <c r="AB41" i="5" s="1"/>
  <c r="X56" i="4"/>
  <c r="X41" i="5" s="1"/>
  <c r="T56" i="4"/>
  <c r="T41" i="5" s="1"/>
  <c r="P56" i="4"/>
  <c r="P41" i="5" s="1"/>
  <c r="H56" i="4"/>
  <c r="H41" i="5" s="1"/>
  <c r="AK56" i="4"/>
  <c r="AK41" i="5" s="1"/>
  <c r="AG56" i="4"/>
  <c r="AG41" i="5" s="1"/>
  <c r="Y56" i="4"/>
  <c r="Y41" i="5" s="1"/>
  <c r="U56" i="4"/>
  <c r="U41" i="5" s="1"/>
  <c r="Q56" i="4"/>
  <c r="Q41" i="5" s="1"/>
  <c r="M56" i="4"/>
  <c r="M41" i="5" s="1"/>
  <c r="I56" i="4"/>
  <c r="I41" i="5" s="1"/>
  <c r="N56" i="4"/>
  <c r="N41" i="5" s="1"/>
  <c r="F56" i="4"/>
  <c r="F41" i="5" s="1"/>
  <c r="J56" i="4"/>
  <c r="J41" i="5" s="1"/>
  <c r="AO9" i="5" l="1"/>
  <c r="AM9" i="5"/>
  <c r="AH9" i="5"/>
  <c r="AE9" i="5"/>
  <c r="Z9" i="5"/>
  <c r="X9" i="5"/>
  <c r="W9" i="5"/>
  <c r="V9" i="5"/>
  <c r="R9" i="5"/>
  <c r="O9" i="5"/>
  <c r="J9" i="5"/>
  <c r="H9" i="5"/>
  <c r="G9" i="5"/>
  <c r="E9" i="5"/>
  <c r="D9" i="5"/>
  <c r="C9" i="5"/>
  <c r="B9" i="5"/>
  <c r="A9" i="5"/>
  <c r="AK9" i="5"/>
  <c r="AC9" i="5"/>
  <c r="U9" i="5"/>
  <c r="M9" i="5"/>
  <c r="AL9" i="5"/>
  <c r="AF9" i="5" l="1"/>
  <c r="AN9" i="5"/>
  <c r="P9" i="5"/>
  <c r="AD9" i="5"/>
  <c r="N9" i="5"/>
  <c r="F9" i="5"/>
  <c r="K9" i="5"/>
  <c r="AA9" i="5"/>
  <c r="I9" i="5"/>
  <c r="Y9" i="5"/>
  <c r="L9" i="5"/>
  <c r="AB9" i="5"/>
  <c r="S9" i="5"/>
  <c r="AI9" i="5"/>
  <c r="Q9" i="5"/>
  <c r="AG9" i="5"/>
  <c r="T9" i="5"/>
  <c r="AJ9" i="5"/>
</calcChain>
</file>

<file path=xl/sharedStrings.xml><?xml version="1.0" encoding="utf-8"?>
<sst xmlns="http://schemas.openxmlformats.org/spreadsheetml/2006/main" count="305" uniqueCount="153">
  <si>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</si>
  <si>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</si>
  <si>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</si>
  <si>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</si>
  <si>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</si>
  <si>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</si>
  <si>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</si>
  <si>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</si>
  <si>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</si>
  <si>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</si>
  <si>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</si>
  <si>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</si>
  <si>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</si>
  <si>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</si>
  <si>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</si>
  <si>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</si>
  <si>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</si>
  <si>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</si>
  <si>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</si>
  <si>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</si>
  <si>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</si>
  <si>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</si>
  <si>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</si>
  <si>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</si>
  <si>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</si>
  <si>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</si>
  <si>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</si>
  <si>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</si>
  <si>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</si>
  <si>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</si>
  <si>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</si>
  <si>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</si>
  <si>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</si>
  <si>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</si>
  <si>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</si>
  <si>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</si>
  <si>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</si>
  <si>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</si>
  <si>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</si>
  <si>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</si>
  <si>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</si>
  <si>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</si>
  <si>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</si>
  <si>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</si>
  <si>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</si>
  <si>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</si>
  <si>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</si>
  <si>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</si>
  <si>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</si>
  <si>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</si>
  <si>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</si>
  <si>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</si>
  <si>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</si>
  <si>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</si>
  <si>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</si>
  <si>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</si>
  <si>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</si>
  <si>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</si>
  <si>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</si>
  <si>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Centro de Testaje de Badajoz</t>
  </si>
  <si>
    <t>DES. ESQUELET.</t>
  </si>
  <si>
    <t>GMD</t>
  </si>
  <si>
    <t>TIT.</t>
  </si>
  <si>
    <t xml:space="preserve">AM: anchura morro. ApDF: aplomos delanteros frontal. ApDL: aplomos delanteros lateral. . ApTF: aplomos traseros frontal. ApTL: aplomos traseros lateral. RD: rectitud lomo. CT: circunferencia torácica. DC: decoloración cabeza. </t>
  </si>
  <si>
    <t>A: armonía. PIG: pigmentación mucosas. MB: manchas blancas. EE: estado de engrasamiento. PP: profundidad pecho. AP: anchura pecho. Pab: profundidad abdomen AT: anchura trocánter. AI: anchura isquiones.</t>
  </si>
  <si>
    <t>IP: inclinación pelvis. GC: grosor cañas.</t>
  </si>
  <si>
    <t>CALIFICACIONES SERIE Nº 40</t>
  </si>
  <si>
    <t>JULIO SANCHEZ-PAJARES CASADO</t>
  </si>
  <si>
    <t>JU 16022</t>
  </si>
  <si>
    <t>ES021007798393</t>
  </si>
  <si>
    <t>NO</t>
  </si>
  <si>
    <t>JU 16012</t>
  </si>
  <si>
    <t>ES031007798383</t>
  </si>
  <si>
    <t>RAMON PEREZ-CARRION</t>
  </si>
  <si>
    <t>PT 16055</t>
  </si>
  <si>
    <t>ES041008347536</t>
  </si>
  <si>
    <t>EXPLOTACIONES EL CUBILLO, S.L.</t>
  </si>
  <si>
    <t>BAX 16080</t>
  </si>
  <si>
    <t>ES071008270295</t>
  </si>
  <si>
    <t>ALPOTREQUE, S.L.</t>
  </si>
  <si>
    <t>AX 16030</t>
  </si>
  <si>
    <t>ES031008242228</t>
  </si>
  <si>
    <t>JUAN LUIS MUÑOZ CARRASCO</t>
  </si>
  <si>
    <t>VH 16014</t>
  </si>
  <si>
    <t>ES011008013841</t>
  </si>
  <si>
    <t xml:space="preserve">AGROPECUARIA VALDESEQUERA </t>
  </si>
  <si>
    <t>F 16017</t>
  </si>
  <si>
    <t>ES001008086563</t>
  </si>
  <si>
    <t>VH 16010</t>
  </si>
  <si>
    <t>ES081008013837</t>
  </si>
  <si>
    <t>F 16009</t>
  </si>
  <si>
    <t>ES031008086555</t>
  </si>
  <si>
    <t>FRANCISCA RODRIGUEZ BARBA</t>
  </si>
  <si>
    <t>FR 16004</t>
  </si>
  <si>
    <t>ES031008131215</t>
  </si>
  <si>
    <t>FR 16009</t>
  </si>
  <si>
    <t>ES061008131218</t>
  </si>
  <si>
    <t>ANTONIO J. PEREZ ANDRADA</t>
  </si>
  <si>
    <t>XD 16022</t>
  </si>
  <si>
    <t>ES041008347445</t>
  </si>
  <si>
    <t>DANIEL HERAS MONDUATE</t>
  </si>
  <si>
    <t>DP 16205</t>
  </si>
  <si>
    <t>ES001520456487</t>
  </si>
  <si>
    <t>XD 16032</t>
  </si>
  <si>
    <t>ES061007363527</t>
  </si>
  <si>
    <t>DP 16225</t>
  </si>
  <si>
    <t>ES061008213926</t>
  </si>
  <si>
    <t>BAX 16103</t>
  </si>
  <si>
    <t>ES061008270329</t>
  </si>
  <si>
    <t>JURADO PÉREZ, S.C.</t>
  </si>
  <si>
    <t>BJ 16058</t>
  </si>
  <si>
    <t>ES051008268135</t>
  </si>
  <si>
    <t>JAVIER GUTIERREZ ARIAS</t>
  </si>
  <si>
    <t>JGA 16007</t>
  </si>
  <si>
    <t>ES081008355389</t>
  </si>
  <si>
    <t xml:space="preserve">AGROPECUARIA VALDESEQUERA . S.L. </t>
  </si>
  <si>
    <t>F 16021</t>
  </si>
  <si>
    <t>ES041008086567</t>
  </si>
  <si>
    <t>FRANCISCO ROMERO IGLESIAS</t>
  </si>
  <si>
    <t>RI 16036</t>
  </si>
  <si>
    <t>ES061007799436</t>
  </si>
  <si>
    <t>BJ 16029</t>
  </si>
  <si>
    <t>ES071008268115</t>
  </si>
  <si>
    <t>BJ 16049</t>
  </si>
  <si>
    <t>ES011008268131</t>
  </si>
  <si>
    <t>MÁRMARA AGROPECUARIA E INMUEBLES</t>
  </si>
  <si>
    <t>TW 16047</t>
  </si>
  <si>
    <t>ES061008454174</t>
  </si>
  <si>
    <t>ANA Mª ALTAGRACIA GOMEZ MARCOS</t>
  </si>
  <si>
    <t>BCC 16011</t>
  </si>
  <si>
    <t>ES091008242462</t>
  </si>
  <si>
    <t>GOLONESTRE GANADERIA, S.L.</t>
  </si>
  <si>
    <t>BED 16030</t>
  </si>
  <si>
    <t>ES071008401585</t>
  </si>
  <si>
    <t>FERNANDO GOMEZ MARCOS</t>
  </si>
  <si>
    <t>GF 16015</t>
  </si>
  <si>
    <t>ES001008397292</t>
  </si>
  <si>
    <t>TW 16044</t>
  </si>
  <si>
    <t>ES031008454171</t>
  </si>
  <si>
    <t>BARINITAS, S.L.</t>
  </si>
  <si>
    <t>BRN 16026</t>
  </si>
  <si>
    <t>ES001007640870</t>
  </si>
  <si>
    <t>JGA 16004</t>
  </si>
  <si>
    <t>ES041008355396</t>
  </si>
  <si>
    <t>BED 16039</t>
  </si>
  <si>
    <t>ES011008401578</t>
  </si>
  <si>
    <t>GANADERIA  LA HACIENDA DEL DUQUE</t>
  </si>
  <si>
    <t>HD 16059</t>
  </si>
  <si>
    <t>ES021008357969</t>
  </si>
  <si>
    <t>ANTONIO TORIBIO MARTIN</t>
  </si>
  <si>
    <t>TA 16008</t>
  </si>
  <si>
    <t>ES081008312066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</si>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</sst>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b/>
      <sz val="9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3" tint="-0.499984740745262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rgb="FF002060"/>
      <name val="Verdana"/>
      <family val="2"/>
    </font>
    <font>
      <b/>
      <sz val="8"/>
      <color rgb="FF002060"/>
      <name val="Verdana"/>
      <family val="2"/>
    </font>
    <font>
      <b/>
      <sz val="8"/>
      <color theme="3" tint="-0.249977111117893"/>
      <name val="Verdana"/>
      <family val="2"/>
    </font>
    <font>
      <sz val="8"/>
      <color theme="3" tint="-0.249977111117893"/>
      <name val="Verdana"/>
      <family val="2"/>
    </font>
    <font>
      <b/>
      <sz val="7"/>
      <color theme="1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32" fillId="0" borderId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0">
    <xf numFmtId="0" fontId="0" fillId="0" borderId="0" xfId="0"/>
    <xf numFmtId="0" fontId="8" fillId="2" borderId="16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16" xfId="3" applyFont="1" applyFill="1" applyBorder="1" applyAlignment="1">
      <alignment horizontal="center" vertical="center"/>
    </xf>
    <xf numFmtId="0" fontId="18" fillId="8" borderId="16" xfId="3" applyFont="1" applyFill="1" applyBorder="1" applyAlignment="1">
      <alignment horizontal="center" vertical="center"/>
    </xf>
    <xf numFmtId="0" fontId="18" fillId="7" borderId="16" xfId="3" applyFont="1" applyFill="1" applyBorder="1" applyAlignment="1">
      <alignment horizontal="center" vertical="center"/>
    </xf>
    <xf numFmtId="0" fontId="18" fillId="8" borderId="16" xfId="4" applyFont="1" applyFill="1" applyBorder="1" applyAlignment="1">
      <alignment horizontal="center" vertical="center"/>
    </xf>
    <xf numFmtId="0" fontId="18" fillId="5" borderId="16" xfId="4" applyFont="1" applyFill="1" applyBorder="1" applyAlignment="1">
      <alignment horizontal="center" vertical="center"/>
    </xf>
    <xf numFmtId="0" fontId="18" fillId="7" borderId="16" xfId="4" applyFont="1" applyFill="1" applyBorder="1" applyAlignment="1">
      <alignment horizontal="center" vertical="center"/>
    </xf>
    <xf numFmtId="0" fontId="18" fillId="6" borderId="16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0" xfId="3" applyFont="1"/>
    <xf numFmtId="1" fontId="9" fillId="2" borderId="16" xfId="2" applyNumberFormat="1" applyFont="1" applyFill="1" applyBorder="1" applyAlignment="1">
      <alignment horizontal="center" vertical="center"/>
    </xf>
    <xf numFmtId="2" fontId="9" fillId="2" borderId="16" xfId="2" applyNumberFormat="1" applyFont="1" applyFill="1" applyBorder="1" applyAlignment="1">
      <alignment horizontal="center" vertical="center"/>
    </xf>
    <xf numFmtId="0" fontId="23" fillId="0" borderId="0" xfId="3" applyFont="1"/>
    <xf numFmtId="1" fontId="24" fillId="0" borderId="16" xfId="4" applyNumberFormat="1" applyFont="1" applyFill="1" applyBorder="1" applyAlignment="1">
      <alignment horizontal="center" vertical="center"/>
    </xf>
    <xf numFmtId="1" fontId="3" fillId="9" borderId="16" xfId="4" applyNumberFormat="1" applyFont="1" applyFill="1" applyBorder="1" applyAlignment="1">
      <alignment horizontal="center" vertical="center"/>
    </xf>
    <xf numFmtId="2" fontId="24" fillId="0" borderId="16" xfId="4" applyNumberFormat="1" applyFont="1" applyFill="1" applyBorder="1" applyAlignment="1">
      <alignment horizontal="center" vertical="center"/>
    </xf>
    <xf numFmtId="0" fontId="25" fillId="0" borderId="16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6" fillId="0" borderId="0" xfId="4" applyFont="1" applyFill="1" applyAlignment="1">
      <alignment horizontal="center" wrapText="1"/>
    </xf>
    <xf numFmtId="0" fontId="27" fillId="0" borderId="0" xfId="4" applyFont="1" applyBorder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4" applyFont="1" applyFill="1"/>
    <xf numFmtId="0" fontId="11" fillId="10" borderId="0" xfId="3" applyFont="1" applyFill="1"/>
    <xf numFmtId="0" fontId="18" fillId="10" borderId="0" xfId="3" applyFont="1" applyFill="1"/>
    <xf numFmtId="0" fontId="11" fillId="11" borderId="14" xfId="3" applyFont="1" applyFill="1" applyBorder="1" applyAlignment="1">
      <alignment horizontal="center" vertical="center"/>
    </xf>
    <xf numFmtId="0" fontId="18" fillId="11" borderId="9" xfId="3" applyFont="1" applyFill="1" applyBorder="1" applyAlignment="1">
      <alignment horizontal="center" vertical="center"/>
    </xf>
    <xf numFmtId="0" fontId="18" fillId="11" borderId="22" xfId="3" applyFont="1" applyFill="1" applyBorder="1" applyAlignment="1">
      <alignment horizontal="center" vertical="center"/>
    </xf>
    <xf numFmtId="0" fontId="18" fillId="11" borderId="9" xfId="4" applyFont="1" applyFill="1" applyBorder="1" applyAlignment="1">
      <alignment horizontal="center" vertical="top"/>
    </xf>
    <xf numFmtId="0" fontId="18" fillId="11" borderId="23" xfId="4" applyFont="1" applyFill="1" applyBorder="1" applyAlignment="1">
      <alignment horizontal="center" vertical="top"/>
    </xf>
    <xf numFmtId="0" fontId="18" fillId="11" borderId="24" xfId="4" applyFont="1" applyFill="1" applyBorder="1" applyAlignment="1">
      <alignment horizontal="center" vertical="top"/>
    </xf>
    <xf numFmtId="0" fontId="18" fillId="11" borderId="23" xfId="4" applyFont="1" applyFill="1" applyBorder="1" applyAlignment="1">
      <alignment horizontal="center" vertical="top" wrapText="1"/>
    </xf>
    <xf numFmtId="0" fontId="29" fillId="0" borderId="17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20" xfId="2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31" fillId="0" borderId="0" xfId="4" applyFont="1" applyBorder="1" applyAlignment="1">
      <alignment horizontal="left"/>
    </xf>
    <xf numFmtId="0" fontId="12" fillId="0" borderId="0" xfId="3" applyFont="1" applyAlignment="1">
      <alignment vertical="center"/>
    </xf>
    <xf numFmtId="0" fontId="29" fillId="12" borderId="17" xfId="2" applyFont="1" applyFill="1" applyBorder="1" applyAlignment="1">
      <alignment horizontal="center" vertical="center" wrapText="1"/>
    </xf>
    <xf numFmtId="0" fontId="30" fillId="12" borderId="18" xfId="2" applyFont="1" applyFill="1" applyBorder="1" applyAlignment="1">
      <alignment horizontal="center" vertical="center" wrapText="1"/>
    </xf>
    <xf numFmtId="0" fontId="30" fillId="12" borderId="11" xfId="2" applyFont="1" applyFill="1" applyBorder="1" applyAlignment="1">
      <alignment horizontal="center" vertical="center" wrapText="1"/>
    </xf>
    <xf numFmtId="0" fontId="30" fillId="12" borderId="16" xfId="2" applyFont="1" applyFill="1" applyBorder="1" applyAlignment="1">
      <alignment horizontal="center" vertical="center" wrapText="1"/>
    </xf>
    <xf numFmtId="0" fontId="29" fillId="12" borderId="15" xfId="2" applyFont="1" applyFill="1" applyBorder="1" applyAlignment="1">
      <alignment horizontal="center" vertical="center" wrapText="1"/>
    </xf>
    <xf numFmtId="0" fontId="30" fillId="12" borderId="9" xfId="2" applyFont="1" applyFill="1" applyBorder="1" applyAlignment="1">
      <alignment horizontal="center" vertical="center" wrapText="1"/>
    </xf>
    <xf numFmtId="0" fontId="30" fillId="12" borderId="22" xfId="2" applyFont="1" applyFill="1" applyBorder="1" applyAlignment="1">
      <alignment horizontal="center" vertical="center" wrapText="1"/>
    </xf>
    <xf numFmtId="0" fontId="30" fillId="12" borderId="23" xfId="2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4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5" fillId="0" borderId="0" xfId="4" applyFont="1" applyBorder="1" applyAlignment="1">
      <alignment horizontal="left"/>
    </xf>
    <xf numFmtId="0" fontId="36" fillId="0" borderId="0" xfId="4" applyFont="1" applyFill="1" applyAlignment="1">
      <alignment horizontal="center" wrapText="1"/>
    </xf>
    <xf numFmtId="0" fontId="36" fillId="0" borderId="0" xfId="4" applyFont="1" applyFill="1" applyAlignment="1">
      <alignment horizontal="center"/>
    </xf>
    <xf numFmtId="0" fontId="36" fillId="0" borderId="0" xfId="4" applyFont="1" applyFill="1"/>
    <xf numFmtId="0" fontId="35" fillId="0" borderId="0" xfId="3" applyFont="1"/>
    <xf numFmtId="0" fontId="36" fillId="0" borderId="0" xfId="3" applyFont="1"/>
    <xf numFmtId="0" fontId="29" fillId="0" borderId="21" xfId="2" applyFont="1" applyBorder="1" applyAlignment="1">
      <alignment horizontal="center" vertical="center" wrapText="1"/>
    </xf>
    <xf numFmtId="0" fontId="29" fillId="12" borderId="19" xfId="2" applyFont="1" applyFill="1" applyBorder="1" applyAlignment="1">
      <alignment horizontal="center" vertical="center" wrapText="1"/>
    </xf>
    <xf numFmtId="0" fontId="29" fillId="12" borderId="24" xfId="2" applyFont="1" applyFill="1" applyBorder="1" applyAlignment="1">
      <alignment horizontal="center" vertical="center" wrapText="1"/>
    </xf>
    <xf numFmtId="0" fontId="20" fillId="0" borderId="25" xfId="4" applyFont="1" applyFill="1" applyBorder="1" applyAlignment="1">
      <alignment horizontal="center"/>
    </xf>
    <xf numFmtId="0" fontId="20" fillId="0" borderId="20" xfId="4" applyFont="1" applyFill="1" applyBorder="1" applyAlignment="1">
      <alignment horizontal="center"/>
    </xf>
    <xf numFmtId="0" fontId="8" fillId="0" borderId="0" xfId="3" applyFont="1" applyFill="1"/>
    <xf numFmtId="2" fontId="9" fillId="0" borderId="16" xfId="2" applyNumberFormat="1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/>
    </xf>
    <xf numFmtId="1" fontId="7" fillId="0" borderId="16" xfId="2" applyNumberFormat="1" applyFont="1" applyFill="1" applyBorder="1" applyAlignment="1">
      <alignment horizontal="center" vertical="center"/>
    </xf>
    <xf numFmtId="2" fontId="7" fillId="0" borderId="16" xfId="2" applyNumberFormat="1" applyFont="1" applyFill="1" applyBorder="1" applyAlignment="1">
      <alignment horizontal="center" vertical="center"/>
    </xf>
    <xf numFmtId="0" fontId="37" fillId="0" borderId="0" xfId="3" applyFont="1" applyFill="1"/>
    <xf numFmtId="0" fontId="38" fillId="0" borderId="16" xfId="2" applyFont="1" applyFill="1" applyBorder="1" applyAlignment="1">
      <alignment horizontal="center" vertical="center"/>
    </xf>
    <xf numFmtId="1" fontId="38" fillId="0" borderId="16" xfId="2" applyNumberFormat="1" applyFont="1" applyFill="1" applyBorder="1" applyAlignment="1">
      <alignment horizontal="center" vertical="center"/>
    </xf>
    <xf numFmtId="2" fontId="38" fillId="0" borderId="16" xfId="2" applyNumberFormat="1" applyFont="1" applyFill="1" applyBorder="1" applyAlignment="1">
      <alignment horizontal="center" vertical="center"/>
    </xf>
    <xf numFmtId="0" fontId="6" fillId="0" borderId="0" xfId="3" applyFont="1" applyFill="1"/>
    <xf numFmtId="1" fontId="37" fillId="13" borderId="16" xfId="2" applyNumberFormat="1" applyFont="1" applyFill="1" applyBorder="1" applyAlignment="1">
      <alignment horizontal="center" vertical="center"/>
    </xf>
    <xf numFmtId="1" fontId="8" fillId="13" borderId="16" xfId="2" applyNumberFormat="1" applyFont="1" applyFill="1" applyBorder="1" applyAlignment="1">
      <alignment horizontal="center" vertical="center"/>
    </xf>
    <xf numFmtId="1" fontId="6" fillId="13" borderId="16" xfId="2" applyNumberFormat="1" applyFont="1" applyFill="1" applyBorder="1" applyAlignment="1">
      <alignment horizontal="center" vertical="center"/>
    </xf>
    <xf numFmtId="1" fontId="37" fillId="14" borderId="16" xfId="2" applyNumberFormat="1" applyFont="1" applyFill="1" applyBorder="1" applyAlignment="1">
      <alignment horizontal="center" vertical="center"/>
    </xf>
    <xf numFmtId="1" fontId="8" fillId="14" borderId="16" xfId="2" applyNumberFormat="1" applyFont="1" applyFill="1" applyBorder="1" applyAlignment="1">
      <alignment horizontal="center" vertical="center"/>
    </xf>
    <xf numFmtId="1" fontId="6" fillId="14" borderId="16" xfId="2" applyNumberFormat="1" applyFont="1" applyFill="1" applyBorder="1" applyAlignment="1">
      <alignment horizontal="center" vertical="center"/>
    </xf>
    <xf numFmtId="1" fontId="3" fillId="15" borderId="16" xfId="4" applyNumberFormat="1" applyFont="1" applyFill="1" applyBorder="1" applyAlignment="1">
      <alignment horizontal="center" vertical="center"/>
    </xf>
    <xf numFmtId="0" fontId="18" fillId="11" borderId="10" xfId="4" applyFont="1" applyFill="1" applyBorder="1" applyAlignment="1">
      <alignment horizontal="center" vertical="top"/>
    </xf>
    <xf numFmtId="0" fontId="30" fillId="0" borderId="8" xfId="2" applyFont="1" applyBorder="1" applyAlignment="1">
      <alignment horizontal="center" vertical="center" wrapText="1"/>
    </xf>
    <xf numFmtId="0" fontId="30" fillId="12" borderId="26" xfId="2" applyFont="1" applyFill="1" applyBorder="1" applyAlignment="1">
      <alignment horizontal="center" vertical="center" wrapText="1"/>
    </xf>
    <xf numFmtId="0" fontId="30" fillId="12" borderId="10" xfId="2" applyFont="1" applyFill="1" applyBorder="1" applyAlignment="1">
      <alignment horizontal="center" vertical="center" wrapText="1"/>
    </xf>
    <xf numFmtId="0" fontId="18" fillId="11" borderId="15" xfId="4" applyFont="1" applyFill="1" applyBorder="1" applyAlignment="1">
      <alignment horizontal="center" vertical="top"/>
    </xf>
    <xf numFmtId="2" fontId="30" fillId="0" borderId="3" xfId="2" applyNumberFormat="1" applyFont="1" applyBorder="1" applyAlignment="1">
      <alignment horizontal="center" vertical="center" wrapText="1"/>
    </xf>
    <xf numFmtId="2" fontId="30" fillId="12" borderId="17" xfId="2" applyNumberFormat="1" applyFont="1" applyFill="1" applyBorder="1" applyAlignment="1">
      <alignment horizontal="center" vertical="center" wrapText="1"/>
    </xf>
    <xf numFmtId="2" fontId="30" fillId="12" borderId="15" xfId="2" applyNumberFormat="1" applyFont="1" applyFill="1" applyBorder="1" applyAlignment="1">
      <alignment horizontal="center" vertical="center" wrapText="1"/>
    </xf>
    <xf numFmtId="1" fontId="30" fillId="12" borderId="9" xfId="2" applyNumberFormat="1" applyFont="1" applyFill="1" applyBorder="1" applyAlignment="1">
      <alignment horizontal="center" vertical="center" wrapText="1"/>
    </xf>
    <xf numFmtId="1" fontId="30" fillId="12" borderId="23" xfId="2" applyNumberFormat="1" applyFont="1" applyFill="1" applyBorder="1" applyAlignment="1">
      <alignment horizontal="center" vertical="center" wrapText="1"/>
    </xf>
    <xf numFmtId="0" fontId="39" fillId="12" borderId="17" xfId="2" applyFont="1" applyFill="1" applyBorder="1" applyAlignment="1">
      <alignment horizontal="center" vertical="center" wrapText="1"/>
    </xf>
    <xf numFmtId="0" fontId="39" fillId="0" borderId="17" xfId="2" applyFont="1" applyBorder="1" applyAlignment="1">
      <alignment horizontal="center" vertical="center" wrapText="1"/>
    </xf>
    <xf numFmtId="0" fontId="29" fillId="0" borderId="11" xfId="3" applyFont="1" applyBorder="1" applyAlignment="1">
      <alignment horizontal="center" vertical="center" wrapText="1"/>
    </xf>
    <xf numFmtId="0" fontId="29" fillId="0" borderId="12" xfId="3" applyFont="1" applyBorder="1" applyAlignment="1">
      <alignment horizontal="center" vertical="center" wrapText="1"/>
    </xf>
    <xf numFmtId="0" fontId="29" fillId="0" borderId="13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2" xfId="4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34" fillId="4" borderId="0" xfId="1" applyFont="1" applyFill="1" applyBorder="1" applyAlignment="1">
      <alignment horizontal="center" vertical="center"/>
    </xf>
    <xf numFmtId="0" fontId="34" fillId="3" borderId="0" xfId="1" applyFont="1" applyFill="1" applyBorder="1" applyAlignment="1">
      <alignment horizontal="center" vertical="center"/>
    </xf>
    <xf numFmtId="0" fontId="4" fillId="11" borderId="4" xfId="4" applyFont="1" applyFill="1" applyBorder="1" applyAlignment="1">
      <alignment horizontal="center"/>
    </xf>
    <xf numFmtId="0" fontId="4" fillId="11" borderId="5" xfId="4" applyFont="1" applyFill="1" applyBorder="1" applyAlignment="1">
      <alignment horizontal="center"/>
    </xf>
    <xf numFmtId="0" fontId="4" fillId="11" borderId="6" xfId="4" applyFont="1" applyFill="1" applyBorder="1" applyAlignment="1">
      <alignment horizontal="center"/>
    </xf>
    <xf numFmtId="0" fontId="4" fillId="11" borderId="9" xfId="4" applyFont="1" applyFill="1" applyBorder="1" applyAlignment="1">
      <alignment horizontal="center"/>
    </xf>
    <xf numFmtId="0" fontId="4" fillId="11" borderId="23" xfId="4" applyFont="1" applyFill="1" applyBorder="1" applyAlignment="1">
      <alignment horizontal="center"/>
    </xf>
    <xf numFmtId="0" fontId="4" fillId="11" borderId="24" xfId="4" applyFont="1" applyFill="1" applyBorder="1" applyAlignment="1">
      <alignment horizont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283633</xdr:colOff>
      <xdr:row>16</xdr:row>
      <xdr:rowOff>190500</xdr:rowOff>
    </xdr:from>
    <xdr:to>
      <xdr:col>14</xdr:col>
      <xdr:colOff>194734</xdr:colOff>
      <xdr:row>17</xdr:row>
      <xdr:rowOff>219075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4133" y="2836333"/>
          <a:ext cx="270934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159809</xdr:colOff>
      <xdr:row>16</xdr:row>
      <xdr:rowOff>166159</xdr:rowOff>
    </xdr:from>
    <xdr:to>
      <xdr:col>20</xdr:col>
      <xdr:colOff>443443</xdr:colOff>
      <xdr:row>17</xdr:row>
      <xdr:rowOff>218864</xdr:rowOff>
    </xdr:to>
    <xdr:pic>
      <xdr:nvPicPr>
        <xdr:cNvPr id="8" name="4 Imagen" descr="descarg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74892" y="2811992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</xdr:colOff>
      <xdr:row>0</xdr:row>
      <xdr:rowOff>0</xdr:rowOff>
    </xdr:from>
    <xdr:to>
      <xdr:col>18</xdr:col>
      <xdr:colOff>200025</xdr:colOff>
      <xdr:row>3</xdr:row>
      <xdr:rowOff>244475</xdr:rowOff>
    </xdr:to>
    <xdr:pic>
      <xdr:nvPicPr>
        <xdr:cNvPr id="5" name="banner_limusinex" descr="Limusinex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7500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asociacion.html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40/serie40c.pdf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40/serie40c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67"/>
  <sheetViews>
    <sheetView showGridLines="0" tabSelected="1" topLeftCell="A2" zoomScale="90" zoomScaleNormal="90" workbookViewId="0">
      <selection activeCell="AO32" sqref="AO1:AO1048576"/>
    </sheetView>
  </sheetViews>
  <sheetFormatPr baseColWidth="10" defaultColWidth="9.109375" defaultRowHeight="12.6"/>
  <cols>
    <col min="1" max="1" width="29.44140625" style="3" customWidth="1"/>
    <col min="2" max="2" width="13.33203125" style="4" customWidth="1"/>
    <col min="3" max="3" width="19.44140625" style="4" customWidth="1"/>
    <col min="4" max="9" width="5.44140625" style="4" customWidth="1"/>
    <col min="10" max="10" width="6.44140625" style="4" customWidth="1"/>
    <col min="11" max="14" width="5.44140625" style="4" customWidth="1"/>
    <col min="15" max="15" width="4.88671875" style="4" customWidth="1"/>
    <col min="16" max="16" width="5.44140625" style="4" customWidth="1"/>
    <col min="17" max="17" width="6.6640625" style="4" customWidth="1"/>
    <col min="18" max="18" width="7.33203125" style="4" customWidth="1"/>
    <col min="19" max="19" width="5.5546875" style="4" customWidth="1"/>
    <col min="20" max="21" width="6.88671875" style="4" customWidth="1"/>
    <col min="22" max="22" width="6.6640625" style="4" customWidth="1"/>
    <col min="23" max="24" width="5.44140625" style="4" customWidth="1"/>
    <col min="25" max="25" width="6.44140625" style="4" customWidth="1"/>
    <col min="26" max="26" width="5.44140625" style="4" customWidth="1"/>
    <col min="27" max="27" width="6" style="4" customWidth="1"/>
    <col min="28" max="28" width="5.44140625" style="4" customWidth="1"/>
    <col min="29" max="29" width="4" style="4" customWidth="1"/>
    <col min="30" max="30" width="3.5546875" style="4" customWidth="1"/>
    <col min="31" max="31" width="4.5546875" style="4" customWidth="1"/>
    <col min="32" max="32" width="3" style="4" customWidth="1"/>
    <col min="33" max="34" width="3.33203125" style="4" customWidth="1"/>
    <col min="35" max="35" width="4.109375" style="4" customWidth="1"/>
    <col min="36" max="36" width="3.109375" style="4" customWidth="1"/>
    <col min="37" max="38" width="2.88671875" style="4" customWidth="1"/>
    <col min="39" max="39" width="3.5546875" style="4" customWidth="1"/>
    <col min="40" max="40" width="6.5546875" style="4" bestFit="1" customWidth="1"/>
    <col min="41" max="41" width="9.5546875" style="4" hidden="1" customWidth="1"/>
    <col min="42" max="16384" width="9.109375" style="4"/>
  </cols>
  <sheetData>
    <row r="9" spans="1:58">
      <c r="A9" s="3" t="s">
        <v>12</v>
      </c>
    </row>
    <row r="13" spans="1:58" s="6" customFormat="1" ht="15" customHeight="1">
      <c r="A13" s="113" t="s">
        <v>0</v>
      </c>
      <c r="B13" s="113"/>
      <c r="C13" s="113"/>
      <c r="D13" s="113" t="s">
        <v>1</v>
      </c>
      <c r="E13" s="113"/>
      <c r="F13" s="113"/>
      <c r="G13" s="113"/>
      <c r="H13" s="113"/>
      <c r="I13" s="113"/>
      <c r="J13" s="113"/>
      <c r="K13" s="113"/>
      <c r="L13" s="113"/>
      <c r="M13" s="113"/>
      <c r="N13" s="62"/>
      <c r="O13" s="62"/>
      <c r="P13" s="113" t="s">
        <v>2</v>
      </c>
      <c r="Q13" s="113"/>
      <c r="R13" s="113"/>
      <c r="S13" s="113"/>
      <c r="T13" s="113"/>
      <c r="U13" s="113"/>
      <c r="V13" s="113" t="s">
        <v>3</v>
      </c>
      <c r="W13" s="113"/>
      <c r="X13" s="113"/>
      <c r="Y13" s="113"/>
      <c r="Z13" s="113"/>
      <c r="AA13" s="113"/>
      <c r="AB13" s="113"/>
      <c r="AC13" s="113" t="s">
        <v>4</v>
      </c>
      <c r="AD13" s="113"/>
      <c r="AE13" s="113"/>
      <c r="AF13" s="113"/>
      <c r="AG13" s="113"/>
      <c r="AH13" s="113"/>
      <c r="AI13" s="113"/>
      <c r="AJ13" s="112" t="s">
        <v>5</v>
      </c>
      <c r="AK13" s="112"/>
      <c r="AL13" s="112"/>
      <c r="AM13" s="112"/>
      <c r="AN13" s="112"/>
      <c r="AO13" s="11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6" customForma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62"/>
      <c r="O14" s="6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2"/>
      <c r="AK14" s="112"/>
      <c r="AL14" s="112"/>
      <c r="AM14" s="112"/>
      <c r="AN14" s="112"/>
      <c r="AO14" s="11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6" spans="1:58" ht="17.399999999999999">
      <c r="A16" s="108" t="s">
        <v>66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</row>
    <row r="17" spans="1:58" ht="17.399999999999999">
      <c r="A17" s="7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8"/>
      <c r="R17" s="9"/>
      <c r="AD17" s="60"/>
      <c r="AE17" s="60"/>
      <c r="AF17" s="60"/>
      <c r="AG17" s="60"/>
      <c r="AH17" s="60"/>
      <c r="AI17" s="60"/>
      <c r="AJ17" s="60"/>
      <c r="AK17" s="60"/>
    </row>
    <row r="18" spans="1:58" ht="17.399999999999999">
      <c r="A18" s="7"/>
      <c r="B18" s="61"/>
      <c r="C18" s="61"/>
      <c r="D18" s="61"/>
      <c r="E18" s="61"/>
      <c r="F18" s="61"/>
      <c r="H18" s="63"/>
      <c r="I18" s="63"/>
      <c r="J18" s="111" t="s">
        <v>6</v>
      </c>
      <c r="K18" s="111"/>
      <c r="L18" s="111"/>
      <c r="M18" s="111"/>
      <c r="N18" s="111"/>
      <c r="Q18" s="111" t="s">
        <v>7</v>
      </c>
      <c r="R18" s="111"/>
      <c r="S18" s="111"/>
      <c r="T18" s="111"/>
      <c r="U18" s="111"/>
      <c r="V18" s="10"/>
      <c r="W18" s="8"/>
      <c r="X18" s="8"/>
      <c r="Y18" s="8"/>
      <c r="Z18" s="8"/>
      <c r="AA18" s="8"/>
      <c r="AB18" s="8"/>
      <c r="AC18" s="8"/>
      <c r="AD18" s="61"/>
      <c r="AE18" s="61"/>
      <c r="AF18" s="61"/>
      <c r="AG18" s="61"/>
      <c r="AH18" s="61"/>
      <c r="AI18" s="61"/>
      <c r="AJ18" s="61"/>
      <c r="AK18" s="61"/>
    </row>
    <row r="19" spans="1:58" ht="19.8">
      <c r="A19" s="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1" spans="1:58" s="12" customFormat="1" ht="11.4">
      <c r="A21" s="3"/>
    </row>
    <row r="22" spans="1:58" s="12" customFormat="1" ht="11.4">
      <c r="A22" s="3"/>
      <c r="D22" s="109" t="s">
        <v>13</v>
      </c>
      <c r="E22" s="109"/>
      <c r="F22" s="109"/>
      <c r="G22" s="109"/>
      <c r="H22" s="109"/>
      <c r="I22" s="109"/>
      <c r="J22" s="109"/>
      <c r="K22" s="110" t="s">
        <v>14</v>
      </c>
      <c r="L22" s="110"/>
      <c r="M22" s="110"/>
      <c r="N22" s="110"/>
      <c r="O22" s="110"/>
      <c r="P22" s="109" t="s">
        <v>15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10" t="s">
        <v>16</v>
      </c>
      <c r="AA22" s="110"/>
      <c r="AB22" s="110"/>
      <c r="AC22" s="110"/>
      <c r="AD22" s="110"/>
      <c r="AE22" s="110"/>
      <c r="AF22" s="109" t="s">
        <v>17</v>
      </c>
      <c r="AG22" s="109"/>
      <c r="AH22" s="109"/>
      <c r="AI22" s="109"/>
      <c r="AJ22" s="109"/>
      <c r="AK22" s="109"/>
      <c r="AL22" s="109"/>
      <c r="AM22" s="109"/>
      <c r="AN22" s="74"/>
      <c r="AO22" s="13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58" s="23" customFormat="1" ht="19.5" customHeight="1">
      <c r="A23" s="15" t="s">
        <v>8</v>
      </c>
      <c r="B23" s="16" t="s">
        <v>9</v>
      </c>
      <c r="C23" s="17" t="s">
        <v>10</v>
      </c>
      <c r="D23" s="18" t="s">
        <v>18</v>
      </c>
      <c r="E23" s="18" t="s">
        <v>19</v>
      </c>
      <c r="F23" s="18" t="s">
        <v>20</v>
      </c>
      <c r="G23" s="18" t="s">
        <v>21</v>
      </c>
      <c r="H23" s="18" t="s">
        <v>22</v>
      </c>
      <c r="I23" s="18" t="s">
        <v>23</v>
      </c>
      <c r="J23" s="19" t="s">
        <v>24</v>
      </c>
      <c r="K23" s="20" t="s">
        <v>25</v>
      </c>
      <c r="L23" s="20" t="s">
        <v>26</v>
      </c>
      <c r="M23" s="20" t="s">
        <v>27</v>
      </c>
      <c r="N23" s="20" t="s">
        <v>28</v>
      </c>
      <c r="O23" s="21" t="s">
        <v>29</v>
      </c>
      <c r="P23" s="18" t="s">
        <v>30</v>
      </c>
      <c r="Q23" s="18" t="s">
        <v>31</v>
      </c>
      <c r="R23" s="18" t="s">
        <v>32</v>
      </c>
      <c r="S23" s="18" t="s">
        <v>33</v>
      </c>
      <c r="T23" s="18" t="s">
        <v>34</v>
      </c>
      <c r="U23" s="18" t="s">
        <v>35</v>
      </c>
      <c r="V23" s="18" t="s">
        <v>36</v>
      </c>
      <c r="W23" s="18" t="s">
        <v>37</v>
      </c>
      <c r="X23" s="18" t="s">
        <v>38</v>
      </c>
      <c r="Y23" s="19" t="s">
        <v>39</v>
      </c>
      <c r="Z23" s="20" t="s">
        <v>40</v>
      </c>
      <c r="AA23" s="20" t="s">
        <v>41</v>
      </c>
      <c r="AB23" s="20" t="s">
        <v>42</v>
      </c>
      <c r="AC23" s="20" t="s">
        <v>43</v>
      </c>
      <c r="AD23" s="20" t="s">
        <v>44</v>
      </c>
      <c r="AE23" s="21" t="s">
        <v>45</v>
      </c>
      <c r="AF23" s="18" t="s">
        <v>46</v>
      </c>
      <c r="AG23" s="18" t="s">
        <v>47</v>
      </c>
      <c r="AH23" s="18" t="s">
        <v>48</v>
      </c>
      <c r="AI23" s="18" t="s">
        <v>49</v>
      </c>
      <c r="AJ23" s="18" t="s">
        <v>50</v>
      </c>
      <c r="AK23" s="18" t="s">
        <v>51</v>
      </c>
      <c r="AL23" s="18" t="s">
        <v>52</v>
      </c>
      <c r="AM23" s="19" t="s">
        <v>53</v>
      </c>
      <c r="AN23" s="20" t="s">
        <v>54</v>
      </c>
      <c r="AO23" s="18" t="s">
        <v>55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1:58" s="81" customFormat="1" ht="20.100000000000001" customHeight="1">
      <c r="A24" s="77" t="s">
        <v>76</v>
      </c>
      <c r="B24" s="82" t="s">
        <v>77</v>
      </c>
      <c r="C24" s="82" t="s">
        <v>78</v>
      </c>
      <c r="D24" s="83">
        <v>8</v>
      </c>
      <c r="E24" s="83">
        <v>7</v>
      </c>
      <c r="F24" s="83">
        <v>6</v>
      </c>
      <c r="G24" s="83">
        <v>8</v>
      </c>
      <c r="H24" s="83">
        <v>5</v>
      </c>
      <c r="I24" s="83">
        <v>7</v>
      </c>
      <c r="J24" s="89">
        <v>66</v>
      </c>
      <c r="K24" s="83">
        <v>9</v>
      </c>
      <c r="L24" s="83">
        <v>8</v>
      </c>
      <c r="M24" s="83">
        <v>9</v>
      </c>
      <c r="N24" s="83">
        <v>9</v>
      </c>
      <c r="O24" s="86">
        <v>88</v>
      </c>
      <c r="P24" s="83">
        <v>7</v>
      </c>
      <c r="Q24" s="83">
        <v>5</v>
      </c>
      <c r="R24" s="83">
        <v>5</v>
      </c>
      <c r="S24" s="83">
        <v>9</v>
      </c>
      <c r="T24" s="83">
        <v>4</v>
      </c>
      <c r="U24" s="83">
        <v>4</v>
      </c>
      <c r="V24" s="83">
        <v>7</v>
      </c>
      <c r="W24" s="83">
        <v>5</v>
      </c>
      <c r="X24" s="83">
        <v>6</v>
      </c>
      <c r="Y24" s="89">
        <v>68</v>
      </c>
      <c r="Z24" s="83">
        <v>7</v>
      </c>
      <c r="AA24" s="83">
        <v>7</v>
      </c>
      <c r="AB24" s="83">
        <v>6</v>
      </c>
      <c r="AC24" s="83" t="s">
        <v>70</v>
      </c>
      <c r="AD24" s="83" t="s">
        <v>70</v>
      </c>
      <c r="AE24" s="86">
        <v>67</v>
      </c>
      <c r="AF24" s="83">
        <v>6</v>
      </c>
      <c r="AG24" s="83">
        <v>7</v>
      </c>
      <c r="AH24" s="83">
        <v>8</v>
      </c>
      <c r="AI24" s="83">
        <v>6</v>
      </c>
      <c r="AJ24" s="83">
        <v>9</v>
      </c>
      <c r="AK24" s="83">
        <v>8</v>
      </c>
      <c r="AL24" s="83">
        <v>5</v>
      </c>
      <c r="AM24" s="89">
        <v>6</v>
      </c>
      <c r="AN24" s="84">
        <v>1.3392857142857142</v>
      </c>
      <c r="AO24" s="84" t="s">
        <v>152</v>
      </c>
    </row>
    <row r="25" spans="1:58" s="75" customFormat="1" ht="22.5" customHeight="1">
      <c r="A25" s="1" t="s">
        <v>131</v>
      </c>
      <c r="B25" s="2" t="s">
        <v>132</v>
      </c>
      <c r="C25" s="2" t="s">
        <v>133</v>
      </c>
      <c r="D25" s="25">
        <v>6</v>
      </c>
      <c r="E25" s="25">
        <v>6</v>
      </c>
      <c r="F25" s="25">
        <v>5</v>
      </c>
      <c r="G25" s="25">
        <v>5</v>
      </c>
      <c r="H25" s="25">
        <v>6</v>
      </c>
      <c r="I25" s="25">
        <v>4</v>
      </c>
      <c r="J25" s="90">
        <v>54</v>
      </c>
      <c r="K25" s="25">
        <v>5</v>
      </c>
      <c r="L25" s="25">
        <v>5</v>
      </c>
      <c r="M25" s="25">
        <v>5</v>
      </c>
      <c r="N25" s="25">
        <v>5</v>
      </c>
      <c r="O25" s="87">
        <v>50</v>
      </c>
      <c r="P25" s="25">
        <v>6</v>
      </c>
      <c r="Q25" s="25">
        <v>4</v>
      </c>
      <c r="R25" s="25">
        <v>3</v>
      </c>
      <c r="S25" s="25">
        <v>6</v>
      </c>
      <c r="T25" s="25">
        <v>2</v>
      </c>
      <c r="U25" s="25">
        <v>1</v>
      </c>
      <c r="V25" s="25">
        <v>2</v>
      </c>
      <c r="W25" s="25">
        <v>4</v>
      </c>
      <c r="X25" s="25">
        <v>6</v>
      </c>
      <c r="Y25" s="90">
        <v>48</v>
      </c>
      <c r="Z25" s="25">
        <v>7</v>
      </c>
      <c r="AA25" s="25">
        <v>6</v>
      </c>
      <c r="AB25" s="25">
        <v>3</v>
      </c>
      <c r="AC25" s="25" t="s">
        <v>70</v>
      </c>
      <c r="AD25" s="25" t="s">
        <v>70</v>
      </c>
      <c r="AE25" s="87">
        <v>53</v>
      </c>
      <c r="AF25" s="25">
        <v>6</v>
      </c>
      <c r="AG25" s="25">
        <v>6</v>
      </c>
      <c r="AH25" s="25">
        <v>6</v>
      </c>
      <c r="AI25" s="25">
        <v>5</v>
      </c>
      <c r="AJ25" s="25">
        <v>4</v>
      </c>
      <c r="AK25" s="25">
        <v>4</v>
      </c>
      <c r="AL25" s="25">
        <v>6</v>
      </c>
      <c r="AM25" s="90">
        <v>3</v>
      </c>
      <c r="AN25" s="26">
        <v>1.4464285714285714</v>
      </c>
      <c r="AO25" s="76" t="s">
        <v>152</v>
      </c>
    </row>
    <row r="26" spans="1:58" s="85" customFormat="1" ht="20.100000000000001" customHeight="1">
      <c r="A26" s="77" t="s">
        <v>82</v>
      </c>
      <c r="B26" s="78" t="s">
        <v>88</v>
      </c>
      <c r="C26" s="78" t="s">
        <v>89</v>
      </c>
      <c r="D26" s="79">
        <v>9</v>
      </c>
      <c r="E26" s="79">
        <v>9</v>
      </c>
      <c r="F26" s="79">
        <v>7</v>
      </c>
      <c r="G26" s="79">
        <v>9</v>
      </c>
      <c r="H26" s="79">
        <v>7</v>
      </c>
      <c r="I26" s="79">
        <v>7</v>
      </c>
      <c r="J26" s="91">
        <v>79</v>
      </c>
      <c r="K26" s="79">
        <v>10</v>
      </c>
      <c r="L26" s="79">
        <v>9</v>
      </c>
      <c r="M26" s="79">
        <v>9</v>
      </c>
      <c r="N26" s="79">
        <v>9</v>
      </c>
      <c r="O26" s="88">
        <v>92</v>
      </c>
      <c r="P26" s="79">
        <v>8</v>
      </c>
      <c r="Q26" s="79">
        <v>5</v>
      </c>
      <c r="R26" s="79">
        <v>4</v>
      </c>
      <c r="S26" s="79">
        <v>8</v>
      </c>
      <c r="T26" s="79">
        <v>3</v>
      </c>
      <c r="U26" s="79">
        <v>3</v>
      </c>
      <c r="V26" s="79">
        <v>5</v>
      </c>
      <c r="W26" s="79">
        <v>10</v>
      </c>
      <c r="X26" s="79">
        <v>7</v>
      </c>
      <c r="Y26" s="91">
        <v>76</v>
      </c>
      <c r="Z26" s="79">
        <v>7</v>
      </c>
      <c r="AA26" s="79">
        <v>7</v>
      </c>
      <c r="AB26" s="79">
        <v>7</v>
      </c>
      <c r="AC26" s="79" t="s">
        <v>70</v>
      </c>
      <c r="AD26" s="79" t="s">
        <v>70</v>
      </c>
      <c r="AE26" s="88">
        <v>70</v>
      </c>
      <c r="AF26" s="79">
        <v>8</v>
      </c>
      <c r="AG26" s="79">
        <v>8</v>
      </c>
      <c r="AH26" s="79">
        <v>9</v>
      </c>
      <c r="AI26" s="79">
        <v>7</v>
      </c>
      <c r="AJ26" s="79">
        <v>9</v>
      </c>
      <c r="AK26" s="79">
        <v>9</v>
      </c>
      <c r="AL26" s="79">
        <v>7</v>
      </c>
      <c r="AM26" s="91">
        <v>5</v>
      </c>
      <c r="AN26" s="80">
        <v>1.9285714285714286</v>
      </c>
      <c r="AO26" s="80" t="s">
        <v>152</v>
      </c>
    </row>
    <row r="27" spans="1:58" s="75" customFormat="1" ht="20.100000000000001" customHeight="1">
      <c r="A27" s="1" t="s">
        <v>112</v>
      </c>
      <c r="B27" s="2" t="s">
        <v>113</v>
      </c>
      <c r="C27" s="2" t="s">
        <v>114</v>
      </c>
      <c r="D27" s="25">
        <v>6</v>
      </c>
      <c r="E27" s="25">
        <v>6</v>
      </c>
      <c r="F27" s="25">
        <v>7</v>
      </c>
      <c r="G27" s="25">
        <v>7</v>
      </c>
      <c r="H27" s="25">
        <v>7</v>
      </c>
      <c r="I27" s="25">
        <v>6</v>
      </c>
      <c r="J27" s="90">
        <v>66</v>
      </c>
      <c r="K27" s="25">
        <v>6</v>
      </c>
      <c r="L27" s="25">
        <v>5</v>
      </c>
      <c r="M27" s="25">
        <v>6</v>
      </c>
      <c r="N27" s="25">
        <v>6</v>
      </c>
      <c r="O27" s="87">
        <v>58</v>
      </c>
      <c r="P27" s="25">
        <v>7</v>
      </c>
      <c r="Q27" s="25">
        <v>5</v>
      </c>
      <c r="R27" s="25">
        <v>5</v>
      </c>
      <c r="S27" s="25">
        <v>9</v>
      </c>
      <c r="T27" s="25">
        <v>5</v>
      </c>
      <c r="U27" s="25">
        <v>4</v>
      </c>
      <c r="V27" s="25">
        <v>8</v>
      </c>
      <c r="W27" s="25">
        <v>8</v>
      </c>
      <c r="X27" s="25">
        <v>7</v>
      </c>
      <c r="Y27" s="90">
        <v>78</v>
      </c>
      <c r="Z27" s="25">
        <v>6</v>
      </c>
      <c r="AA27" s="25">
        <v>7</v>
      </c>
      <c r="AB27" s="25">
        <v>6</v>
      </c>
      <c r="AC27" s="25" t="s">
        <v>70</v>
      </c>
      <c r="AD27" s="25" t="s">
        <v>70</v>
      </c>
      <c r="AE27" s="87">
        <v>63</v>
      </c>
      <c r="AF27" s="25">
        <v>7</v>
      </c>
      <c r="AG27" s="25">
        <v>7</v>
      </c>
      <c r="AH27" s="25">
        <v>7</v>
      </c>
      <c r="AI27" s="25">
        <v>6</v>
      </c>
      <c r="AJ27" s="25">
        <v>6</v>
      </c>
      <c r="AK27" s="25">
        <v>6</v>
      </c>
      <c r="AL27" s="25">
        <v>5</v>
      </c>
      <c r="AM27" s="90">
        <v>3</v>
      </c>
      <c r="AN27" s="26">
        <v>1.7321428571428572</v>
      </c>
      <c r="AO27" s="76" t="s">
        <v>152</v>
      </c>
    </row>
    <row r="28" spans="1:58" s="85" customFormat="1" ht="20.100000000000001" customHeight="1">
      <c r="A28" s="77" t="s">
        <v>131</v>
      </c>
      <c r="B28" s="78" t="s">
        <v>144</v>
      </c>
      <c r="C28" s="78" t="s">
        <v>145</v>
      </c>
      <c r="D28" s="79">
        <v>6</v>
      </c>
      <c r="E28" s="79">
        <v>5</v>
      </c>
      <c r="F28" s="79">
        <v>5</v>
      </c>
      <c r="G28" s="79">
        <v>4</v>
      </c>
      <c r="H28" s="79">
        <v>5</v>
      </c>
      <c r="I28" s="79">
        <v>4</v>
      </c>
      <c r="J28" s="91">
        <v>49</v>
      </c>
      <c r="K28" s="79">
        <v>7</v>
      </c>
      <c r="L28" s="79">
        <v>6</v>
      </c>
      <c r="M28" s="79">
        <v>4</v>
      </c>
      <c r="N28" s="79">
        <v>7</v>
      </c>
      <c r="O28" s="88">
        <v>62</v>
      </c>
      <c r="P28" s="79">
        <v>6</v>
      </c>
      <c r="Q28" s="79">
        <v>5</v>
      </c>
      <c r="R28" s="79">
        <v>3</v>
      </c>
      <c r="S28" s="79">
        <v>7</v>
      </c>
      <c r="T28" s="79">
        <v>3</v>
      </c>
      <c r="U28" s="79">
        <v>2</v>
      </c>
      <c r="V28" s="79">
        <v>4</v>
      </c>
      <c r="W28" s="79">
        <v>7</v>
      </c>
      <c r="X28" s="79">
        <v>5</v>
      </c>
      <c r="Y28" s="91">
        <v>58</v>
      </c>
      <c r="Z28" s="79">
        <v>7</v>
      </c>
      <c r="AA28" s="79">
        <v>6</v>
      </c>
      <c r="AB28" s="79">
        <v>3</v>
      </c>
      <c r="AC28" s="79" t="s">
        <v>70</v>
      </c>
      <c r="AD28" s="79" t="s">
        <v>70</v>
      </c>
      <c r="AE28" s="88">
        <v>53</v>
      </c>
      <c r="AF28" s="79">
        <v>5</v>
      </c>
      <c r="AG28" s="79">
        <v>4</v>
      </c>
      <c r="AH28" s="79">
        <v>5</v>
      </c>
      <c r="AI28" s="79">
        <v>3</v>
      </c>
      <c r="AJ28" s="79">
        <v>4</v>
      </c>
      <c r="AK28" s="79">
        <v>3</v>
      </c>
      <c r="AL28" s="79">
        <v>5</v>
      </c>
      <c r="AM28" s="91">
        <v>3</v>
      </c>
      <c r="AN28" s="80">
        <v>1.5357142857142858</v>
      </c>
      <c r="AO28" s="80" t="s">
        <v>152</v>
      </c>
    </row>
    <row r="29" spans="1:58" s="75" customFormat="1" ht="20.100000000000001" customHeight="1">
      <c r="A29" s="1" t="s">
        <v>128</v>
      </c>
      <c r="B29" s="2" t="s">
        <v>129</v>
      </c>
      <c r="C29" s="2" t="s">
        <v>130</v>
      </c>
      <c r="D29" s="25">
        <v>5</v>
      </c>
      <c r="E29" s="25">
        <v>4</v>
      </c>
      <c r="F29" s="25">
        <v>5</v>
      </c>
      <c r="G29" s="25">
        <v>4</v>
      </c>
      <c r="H29" s="25">
        <v>5</v>
      </c>
      <c r="I29" s="25">
        <v>4</v>
      </c>
      <c r="J29" s="90">
        <v>46</v>
      </c>
      <c r="K29" s="25">
        <v>8</v>
      </c>
      <c r="L29" s="25">
        <v>7</v>
      </c>
      <c r="M29" s="25">
        <v>4</v>
      </c>
      <c r="N29" s="25">
        <v>8</v>
      </c>
      <c r="O29" s="87">
        <v>70</v>
      </c>
      <c r="P29" s="25">
        <v>7</v>
      </c>
      <c r="Q29" s="25">
        <v>4</v>
      </c>
      <c r="R29" s="25">
        <v>4</v>
      </c>
      <c r="S29" s="25">
        <v>7</v>
      </c>
      <c r="T29" s="25">
        <v>4</v>
      </c>
      <c r="U29" s="25">
        <v>2</v>
      </c>
      <c r="V29" s="25">
        <v>5</v>
      </c>
      <c r="W29" s="25">
        <v>6</v>
      </c>
      <c r="X29" s="25">
        <v>5</v>
      </c>
      <c r="Y29" s="90">
        <v>60</v>
      </c>
      <c r="Z29" s="25">
        <v>7</v>
      </c>
      <c r="AA29" s="25">
        <v>6</v>
      </c>
      <c r="AB29" s="25">
        <v>5</v>
      </c>
      <c r="AC29" s="25" t="s">
        <v>70</v>
      </c>
      <c r="AD29" s="25" t="s">
        <v>70</v>
      </c>
      <c r="AE29" s="87">
        <v>60</v>
      </c>
      <c r="AF29" s="25">
        <v>5</v>
      </c>
      <c r="AG29" s="25">
        <v>5</v>
      </c>
      <c r="AH29" s="25">
        <v>5</v>
      </c>
      <c r="AI29" s="25">
        <v>4</v>
      </c>
      <c r="AJ29" s="25">
        <v>4</v>
      </c>
      <c r="AK29" s="25">
        <v>4</v>
      </c>
      <c r="AL29" s="25">
        <v>5</v>
      </c>
      <c r="AM29" s="90">
        <v>3</v>
      </c>
      <c r="AN29" s="26">
        <v>1.5625</v>
      </c>
      <c r="AO29" s="76" t="s">
        <v>152</v>
      </c>
    </row>
    <row r="30" spans="1:58" s="85" customFormat="1" ht="20.100000000000001" customHeight="1">
      <c r="A30" s="77" t="s">
        <v>79</v>
      </c>
      <c r="B30" s="78" t="s">
        <v>80</v>
      </c>
      <c r="C30" s="78" t="s">
        <v>81</v>
      </c>
      <c r="D30" s="79">
        <v>8</v>
      </c>
      <c r="E30" s="79">
        <v>8</v>
      </c>
      <c r="F30" s="79">
        <v>8</v>
      </c>
      <c r="G30" s="79">
        <v>9</v>
      </c>
      <c r="H30" s="79">
        <v>6</v>
      </c>
      <c r="I30" s="79">
        <v>8</v>
      </c>
      <c r="J30" s="91">
        <v>76</v>
      </c>
      <c r="K30" s="79">
        <v>8</v>
      </c>
      <c r="L30" s="79">
        <v>8</v>
      </c>
      <c r="M30" s="79">
        <v>9</v>
      </c>
      <c r="N30" s="79">
        <v>8</v>
      </c>
      <c r="O30" s="88">
        <v>82</v>
      </c>
      <c r="P30" s="79">
        <v>6</v>
      </c>
      <c r="Q30" s="79">
        <v>5</v>
      </c>
      <c r="R30" s="79">
        <v>5</v>
      </c>
      <c r="S30" s="79">
        <v>9</v>
      </c>
      <c r="T30" s="79">
        <v>5</v>
      </c>
      <c r="U30" s="79">
        <v>4</v>
      </c>
      <c r="V30" s="79">
        <v>8</v>
      </c>
      <c r="W30" s="79">
        <v>7</v>
      </c>
      <c r="X30" s="79">
        <v>7</v>
      </c>
      <c r="Y30" s="91">
        <v>74</v>
      </c>
      <c r="Z30" s="79">
        <v>6</v>
      </c>
      <c r="AA30" s="79">
        <v>6</v>
      </c>
      <c r="AB30" s="79">
        <v>7</v>
      </c>
      <c r="AC30" s="79" t="s">
        <v>70</v>
      </c>
      <c r="AD30" s="79" t="s">
        <v>70</v>
      </c>
      <c r="AE30" s="88">
        <v>63</v>
      </c>
      <c r="AF30" s="79">
        <v>8</v>
      </c>
      <c r="AG30" s="79">
        <v>7</v>
      </c>
      <c r="AH30" s="79">
        <v>8</v>
      </c>
      <c r="AI30" s="79">
        <v>6</v>
      </c>
      <c r="AJ30" s="79">
        <v>9</v>
      </c>
      <c r="AK30" s="79">
        <v>8</v>
      </c>
      <c r="AL30" s="79">
        <v>5</v>
      </c>
      <c r="AM30" s="91">
        <v>3</v>
      </c>
      <c r="AN30" s="80">
        <v>1.7321428571428572</v>
      </c>
      <c r="AO30" s="80" t="s">
        <v>152</v>
      </c>
    </row>
    <row r="31" spans="1:58" s="75" customFormat="1" ht="20.100000000000001" customHeight="1">
      <c r="A31" s="1" t="s">
        <v>85</v>
      </c>
      <c r="B31" s="2" t="s">
        <v>90</v>
      </c>
      <c r="C31" s="2" t="s">
        <v>91</v>
      </c>
      <c r="D31" s="25">
        <v>6</v>
      </c>
      <c r="E31" s="25">
        <v>6</v>
      </c>
      <c r="F31" s="25">
        <v>6</v>
      </c>
      <c r="G31" s="25">
        <v>6</v>
      </c>
      <c r="H31" s="25">
        <v>5</v>
      </c>
      <c r="I31" s="25">
        <v>6</v>
      </c>
      <c r="J31" s="90">
        <v>57</v>
      </c>
      <c r="K31" s="25">
        <v>5</v>
      </c>
      <c r="L31" s="25">
        <v>4</v>
      </c>
      <c r="M31" s="25">
        <v>6</v>
      </c>
      <c r="N31" s="25">
        <v>4</v>
      </c>
      <c r="O31" s="87">
        <v>46</v>
      </c>
      <c r="P31" s="25">
        <v>6</v>
      </c>
      <c r="Q31" s="25">
        <v>2</v>
      </c>
      <c r="R31" s="25">
        <v>1</v>
      </c>
      <c r="S31" s="25">
        <v>2</v>
      </c>
      <c r="T31" s="25">
        <v>4</v>
      </c>
      <c r="U31" s="25">
        <v>3</v>
      </c>
      <c r="V31" s="25">
        <v>6</v>
      </c>
      <c r="W31" s="25">
        <v>7</v>
      </c>
      <c r="X31" s="25">
        <v>6</v>
      </c>
      <c r="Y31" s="90">
        <v>54</v>
      </c>
      <c r="Z31" s="25">
        <v>6</v>
      </c>
      <c r="AA31" s="25">
        <v>6</v>
      </c>
      <c r="AB31" s="25">
        <v>5</v>
      </c>
      <c r="AC31" s="25" t="s">
        <v>70</v>
      </c>
      <c r="AD31" s="25" t="s">
        <v>70</v>
      </c>
      <c r="AE31" s="87">
        <v>57</v>
      </c>
      <c r="AF31" s="25">
        <v>6</v>
      </c>
      <c r="AG31" s="25">
        <v>6</v>
      </c>
      <c r="AH31" s="25">
        <v>6</v>
      </c>
      <c r="AI31" s="25">
        <v>6</v>
      </c>
      <c r="AJ31" s="25">
        <v>6</v>
      </c>
      <c r="AK31" s="25">
        <v>5</v>
      </c>
      <c r="AL31" s="25">
        <v>5</v>
      </c>
      <c r="AM31" s="90">
        <v>3</v>
      </c>
      <c r="AN31" s="26">
        <v>1.2142857142857142</v>
      </c>
      <c r="AO31" s="76" t="s">
        <v>152</v>
      </c>
    </row>
    <row r="32" spans="1:58" s="85" customFormat="1" ht="20.100000000000001" customHeight="1">
      <c r="A32" s="77" t="s">
        <v>73</v>
      </c>
      <c r="B32" s="78" t="s">
        <v>74</v>
      </c>
      <c r="C32" s="78" t="s">
        <v>75</v>
      </c>
      <c r="D32" s="79">
        <v>6</v>
      </c>
      <c r="E32" s="79">
        <v>6</v>
      </c>
      <c r="F32" s="79">
        <v>7</v>
      </c>
      <c r="G32" s="79">
        <v>6</v>
      </c>
      <c r="H32" s="79">
        <v>7</v>
      </c>
      <c r="I32" s="79">
        <v>6</v>
      </c>
      <c r="J32" s="91">
        <v>64</v>
      </c>
      <c r="K32" s="79">
        <v>7</v>
      </c>
      <c r="L32" s="79">
        <v>6</v>
      </c>
      <c r="M32" s="79">
        <v>6</v>
      </c>
      <c r="N32" s="79">
        <v>6</v>
      </c>
      <c r="O32" s="88">
        <v>62</v>
      </c>
      <c r="P32" s="79">
        <v>5</v>
      </c>
      <c r="Q32" s="79">
        <v>4</v>
      </c>
      <c r="R32" s="79">
        <v>3</v>
      </c>
      <c r="S32" s="79">
        <v>6</v>
      </c>
      <c r="T32" s="79">
        <v>3</v>
      </c>
      <c r="U32" s="79">
        <v>3</v>
      </c>
      <c r="V32" s="79">
        <v>5</v>
      </c>
      <c r="W32" s="79">
        <v>8</v>
      </c>
      <c r="X32" s="79">
        <v>6</v>
      </c>
      <c r="Y32" s="91">
        <v>60</v>
      </c>
      <c r="Z32" s="79">
        <v>6</v>
      </c>
      <c r="AA32" s="79">
        <v>6</v>
      </c>
      <c r="AB32" s="79">
        <v>6</v>
      </c>
      <c r="AC32" s="79" t="s">
        <v>70</v>
      </c>
      <c r="AD32" s="79" t="s">
        <v>70</v>
      </c>
      <c r="AE32" s="88">
        <v>60</v>
      </c>
      <c r="AF32" s="79">
        <v>7</v>
      </c>
      <c r="AG32" s="79">
        <v>7</v>
      </c>
      <c r="AH32" s="79">
        <v>7</v>
      </c>
      <c r="AI32" s="79">
        <v>6</v>
      </c>
      <c r="AJ32" s="79">
        <v>6</v>
      </c>
      <c r="AK32" s="79">
        <v>6</v>
      </c>
      <c r="AL32" s="79">
        <v>5</v>
      </c>
      <c r="AM32" s="91">
        <v>5</v>
      </c>
      <c r="AN32" s="80">
        <v>1.5535714285714286</v>
      </c>
      <c r="AO32" s="80" t="s">
        <v>152</v>
      </c>
    </row>
    <row r="33" spans="1:41" s="75" customFormat="1" ht="20.100000000000001" customHeight="1">
      <c r="A33" s="1" t="s">
        <v>112</v>
      </c>
      <c r="B33" s="2" t="s">
        <v>142</v>
      </c>
      <c r="C33" s="2" t="s">
        <v>143</v>
      </c>
      <c r="D33" s="25">
        <v>8</v>
      </c>
      <c r="E33" s="25">
        <v>8</v>
      </c>
      <c r="F33" s="25">
        <v>6</v>
      </c>
      <c r="G33" s="25">
        <v>7</v>
      </c>
      <c r="H33" s="25">
        <v>8</v>
      </c>
      <c r="I33" s="25">
        <v>7</v>
      </c>
      <c r="J33" s="90">
        <v>74</v>
      </c>
      <c r="K33" s="25">
        <v>6</v>
      </c>
      <c r="L33" s="25">
        <v>5</v>
      </c>
      <c r="M33" s="25">
        <v>7</v>
      </c>
      <c r="N33" s="25">
        <v>5</v>
      </c>
      <c r="O33" s="87">
        <v>56</v>
      </c>
      <c r="P33" s="25">
        <v>7</v>
      </c>
      <c r="Q33" s="25">
        <v>5</v>
      </c>
      <c r="R33" s="25">
        <v>5</v>
      </c>
      <c r="S33" s="25">
        <v>9</v>
      </c>
      <c r="T33" s="25">
        <v>5</v>
      </c>
      <c r="U33" s="25">
        <v>4</v>
      </c>
      <c r="V33" s="25">
        <v>8</v>
      </c>
      <c r="W33" s="25">
        <v>9</v>
      </c>
      <c r="X33" s="25">
        <v>7</v>
      </c>
      <c r="Y33" s="90">
        <v>80</v>
      </c>
      <c r="Z33" s="25">
        <v>8</v>
      </c>
      <c r="AA33" s="25">
        <v>8</v>
      </c>
      <c r="AB33" s="25">
        <v>7</v>
      </c>
      <c r="AC33" s="25" t="s">
        <v>70</v>
      </c>
      <c r="AD33" s="25" t="s">
        <v>70</v>
      </c>
      <c r="AE33" s="87">
        <v>77</v>
      </c>
      <c r="AF33" s="25">
        <v>7</v>
      </c>
      <c r="AG33" s="25">
        <v>7</v>
      </c>
      <c r="AH33" s="25">
        <v>8</v>
      </c>
      <c r="AI33" s="25">
        <v>6</v>
      </c>
      <c r="AJ33" s="25">
        <v>7</v>
      </c>
      <c r="AK33" s="25">
        <v>7</v>
      </c>
      <c r="AL33" s="25">
        <v>5</v>
      </c>
      <c r="AM33" s="90">
        <v>3</v>
      </c>
      <c r="AN33" s="26">
        <v>1.6785714285714286</v>
      </c>
      <c r="AO33" s="76" t="s">
        <v>152</v>
      </c>
    </row>
    <row r="34" spans="1:41" s="85" customFormat="1" ht="20.100000000000001" customHeight="1">
      <c r="A34" s="77" t="s">
        <v>82</v>
      </c>
      <c r="B34" s="78" t="s">
        <v>83</v>
      </c>
      <c r="C34" s="78" t="s">
        <v>84</v>
      </c>
      <c r="D34" s="79">
        <v>9</v>
      </c>
      <c r="E34" s="79">
        <v>9</v>
      </c>
      <c r="F34" s="79">
        <v>6</v>
      </c>
      <c r="G34" s="79">
        <v>8</v>
      </c>
      <c r="H34" s="79">
        <v>6</v>
      </c>
      <c r="I34" s="79">
        <v>8</v>
      </c>
      <c r="J34" s="91">
        <v>74</v>
      </c>
      <c r="K34" s="79">
        <v>9</v>
      </c>
      <c r="L34" s="79">
        <v>9</v>
      </c>
      <c r="M34" s="79">
        <v>8</v>
      </c>
      <c r="N34" s="79">
        <v>9</v>
      </c>
      <c r="O34" s="88">
        <v>88</v>
      </c>
      <c r="P34" s="79">
        <v>8</v>
      </c>
      <c r="Q34" s="79">
        <v>4</v>
      </c>
      <c r="R34" s="79">
        <v>4</v>
      </c>
      <c r="S34" s="79">
        <v>7</v>
      </c>
      <c r="T34" s="79">
        <v>2</v>
      </c>
      <c r="U34" s="79">
        <v>2</v>
      </c>
      <c r="V34" s="79">
        <v>3</v>
      </c>
      <c r="W34" s="79">
        <v>7</v>
      </c>
      <c r="X34" s="79">
        <v>7</v>
      </c>
      <c r="Y34" s="91">
        <v>64</v>
      </c>
      <c r="Z34" s="79">
        <v>10</v>
      </c>
      <c r="AA34" s="79">
        <v>8</v>
      </c>
      <c r="AB34" s="79">
        <v>6</v>
      </c>
      <c r="AC34" s="79" t="s">
        <v>70</v>
      </c>
      <c r="AD34" s="79" t="s">
        <v>70</v>
      </c>
      <c r="AE34" s="88">
        <v>80</v>
      </c>
      <c r="AF34" s="79">
        <v>7</v>
      </c>
      <c r="AG34" s="79">
        <v>8</v>
      </c>
      <c r="AH34" s="79">
        <v>8</v>
      </c>
      <c r="AI34" s="79">
        <v>7</v>
      </c>
      <c r="AJ34" s="79">
        <v>8</v>
      </c>
      <c r="AK34" s="79">
        <v>7</v>
      </c>
      <c r="AL34" s="79">
        <v>5</v>
      </c>
      <c r="AM34" s="91">
        <v>4</v>
      </c>
      <c r="AN34" s="80">
        <v>1.4642857142857142</v>
      </c>
      <c r="AO34" s="80" t="s">
        <v>152</v>
      </c>
    </row>
    <row r="35" spans="1:41" s="75" customFormat="1" ht="20.100000000000001" customHeight="1">
      <c r="A35" s="1" t="s">
        <v>92</v>
      </c>
      <c r="B35" s="2" t="s">
        <v>93</v>
      </c>
      <c r="C35" s="2" t="s">
        <v>94</v>
      </c>
      <c r="D35" s="25">
        <v>6</v>
      </c>
      <c r="E35" s="25">
        <v>6</v>
      </c>
      <c r="F35" s="25">
        <v>6</v>
      </c>
      <c r="G35" s="25">
        <v>6</v>
      </c>
      <c r="H35" s="25">
        <v>6</v>
      </c>
      <c r="I35" s="25">
        <v>7</v>
      </c>
      <c r="J35" s="90">
        <v>61</v>
      </c>
      <c r="K35" s="25">
        <v>6</v>
      </c>
      <c r="L35" s="25">
        <v>5</v>
      </c>
      <c r="M35" s="25">
        <v>6</v>
      </c>
      <c r="N35" s="25">
        <v>6</v>
      </c>
      <c r="O35" s="87">
        <v>58</v>
      </c>
      <c r="P35" s="25">
        <v>8</v>
      </c>
      <c r="Q35" s="25">
        <v>5</v>
      </c>
      <c r="R35" s="25">
        <v>4</v>
      </c>
      <c r="S35" s="25">
        <v>8</v>
      </c>
      <c r="T35" s="25">
        <v>4</v>
      </c>
      <c r="U35" s="25">
        <v>4</v>
      </c>
      <c r="V35" s="25">
        <v>7</v>
      </c>
      <c r="W35" s="25">
        <v>7</v>
      </c>
      <c r="X35" s="25">
        <v>6</v>
      </c>
      <c r="Y35" s="90">
        <v>72</v>
      </c>
      <c r="Z35" s="25">
        <v>5</v>
      </c>
      <c r="AA35" s="25">
        <v>6</v>
      </c>
      <c r="AB35" s="25">
        <v>5</v>
      </c>
      <c r="AC35" s="25" t="s">
        <v>70</v>
      </c>
      <c r="AD35" s="25" t="s">
        <v>70</v>
      </c>
      <c r="AE35" s="87">
        <v>53</v>
      </c>
      <c r="AF35" s="25">
        <v>7</v>
      </c>
      <c r="AG35" s="25">
        <v>8</v>
      </c>
      <c r="AH35" s="25">
        <v>7</v>
      </c>
      <c r="AI35" s="25">
        <v>7</v>
      </c>
      <c r="AJ35" s="25">
        <v>6</v>
      </c>
      <c r="AK35" s="25">
        <v>6</v>
      </c>
      <c r="AL35" s="25">
        <v>5</v>
      </c>
      <c r="AM35" s="90">
        <v>5</v>
      </c>
      <c r="AN35" s="26">
        <v>1.1964285714285714</v>
      </c>
      <c r="AO35" s="76" t="s">
        <v>152</v>
      </c>
    </row>
    <row r="36" spans="1:41" s="85" customFormat="1" ht="20.100000000000001" customHeight="1">
      <c r="A36" s="77" t="s">
        <v>85</v>
      </c>
      <c r="B36" s="78" t="s">
        <v>86</v>
      </c>
      <c r="C36" s="78" t="s">
        <v>87</v>
      </c>
      <c r="D36" s="79">
        <v>8</v>
      </c>
      <c r="E36" s="79">
        <v>7</v>
      </c>
      <c r="F36" s="79">
        <v>6</v>
      </c>
      <c r="G36" s="79">
        <v>7</v>
      </c>
      <c r="H36" s="79">
        <v>6</v>
      </c>
      <c r="I36" s="79">
        <v>6</v>
      </c>
      <c r="J36" s="91">
        <v>66</v>
      </c>
      <c r="K36" s="79">
        <v>8</v>
      </c>
      <c r="L36" s="79">
        <v>8</v>
      </c>
      <c r="M36" s="79">
        <v>8</v>
      </c>
      <c r="N36" s="79">
        <v>8</v>
      </c>
      <c r="O36" s="88">
        <v>80</v>
      </c>
      <c r="P36" s="79">
        <v>8</v>
      </c>
      <c r="Q36" s="79">
        <v>4</v>
      </c>
      <c r="R36" s="79">
        <v>3</v>
      </c>
      <c r="S36" s="79">
        <v>6</v>
      </c>
      <c r="T36" s="79">
        <v>1</v>
      </c>
      <c r="U36" s="79">
        <v>1</v>
      </c>
      <c r="V36" s="79">
        <v>1</v>
      </c>
      <c r="W36" s="79">
        <v>7</v>
      </c>
      <c r="X36" s="79">
        <v>7</v>
      </c>
      <c r="Y36" s="91">
        <v>58</v>
      </c>
      <c r="Z36" s="79">
        <v>7</v>
      </c>
      <c r="AA36" s="79">
        <v>7</v>
      </c>
      <c r="AB36" s="79">
        <v>5</v>
      </c>
      <c r="AC36" s="79" t="s">
        <v>70</v>
      </c>
      <c r="AD36" s="79" t="s">
        <v>70</v>
      </c>
      <c r="AE36" s="88">
        <v>63</v>
      </c>
      <c r="AF36" s="79">
        <v>7</v>
      </c>
      <c r="AG36" s="79">
        <v>7</v>
      </c>
      <c r="AH36" s="79">
        <v>8</v>
      </c>
      <c r="AI36" s="79">
        <v>7</v>
      </c>
      <c r="AJ36" s="79">
        <v>8</v>
      </c>
      <c r="AK36" s="79">
        <v>7</v>
      </c>
      <c r="AL36" s="79">
        <v>4</v>
      </c>
      <c r="AM36" s="91">
        <v>3</v>
      </c>
      <c r="AN36" s="80">
        <v>1.4285714285714286</v>
      </c>
      <c r="AO36" s="80" t="s">
        <v>152</v>
      </c>
    </row>
    <row r="37" spans="1:41" s="75" customFormat="1" ht="20.100000000000001" customHeight="1">
      <c r="A37" s="1" t="s">
        <v>139</v>
      </c>
      <c r="B37" s="2" t="s">
        <v>140</v>
      </c>
      <c r="C37" s="2" t="s">
        <v>141</v>
      </c>
      <c r="D37" s="25">
        <v>6</v>
      </c>
      <c r="E37" s="25">
        <v>6</v>
      </c>
      <c r="F37" s="25">
        <v>7</v>
      </c>
      <c r="G37" s="25">
        <v>6</v>
      </c>
      <c r="H37" s="25">
        <v>6</v>
      </c>
      <c r="I37" s="25">
        <v>6</v>
      </c>
      <c r="J37" s="90">
        <v>61</v>
      </c>
      <c r="K37" s="25">
        <v>7</v>
      </c>
      <c r="L37" s="25">
        <v>6</v>
      </c>
      <c r="M37" s="25">
        <v>6</v>
      </c>
      <c r="N37" s="25">
        <v>6</v>
      </c>
      <c r="O37" s="87">
        <v>62</v>
      </c>
      <c r="P37" s="25">
        <v>7</v>
      </c>
      <c r="Q37" s="25">
        <v>5</v>
      </c>
      <c r="R37" s="25">
        <v>4</v>
      </c>
      <c r="S37" s="25">
        <v>8</v>
      </c>
      <c r="T37" s="25">
        <v>5</v>
      </c>
      <c r="U37" s="25">
        <v>4</v>
      </c>
      <c r="V37" s="25">
        <v>8</v>
      </c>
      <c r="W37" s="25">
        <v>8</v>
      </c>
      <c r="X37" s="25">
        <v>6</v>
      </c>
      <c r="Y37" s="90">
        <v>74</v>
      </c>
      <c r="Z37" s="25">
        <v>6</v>
      </c>
      <c r="AA37" s="25">
        <v>6</v>
      </c>
      <c r="AB37" s="25">
        <v>6</v>
      </c>
      <c r="AC37" s="25" t="s">
        <v>70</v>
      </c>
      <c r="AD37" s="25" t="s">
        <v>70</v>
      </c>
      <c r="AE37" s="87">
        <v>60</v>
      </c>
      <c r="AF37" s="25">
        <v>6</v>
      </c>
      <c r="AG37" s="25">
        <v>6</v>
      </c>
      <c r="AH37" s="25">
        <v>6</v>
      </c>
      <c r="AI37" s="25">
        <v>6</v>
      </c>
      <c r="AJ37" s="25">
        <v>6</v>
      </c>
      <c r="AK37" s="25">
        <v>6</v>
      </c>
      <c r="AL37" s="25">
        <v>5</v>
      </c>
      <c r="AM37" s="90">
        <v>4</v>
      </c>
      <c r="AN37" s="26">
        <v>1.5982142857142858</v>
      </c>
      <c r="AO37" s="76" t="s">
        <v>152</v>
      </c>
    </row>
    <row r="38" spans="1:41" s="85" customFormat="1" ht="20.100000000000001" customHeight="1">
      <c r="A38" s="77" t="s">
        <v>149</v>
      </c>
      <c r="B38" s="78" t="s">
        <v>150</v>
      </c>
      <c r="C38" s="78" t="s">
        <v>151</v>
      </c>
      <c r="D38" s="79">
        <v>6</v>
      </c>
      <c r="E38" s="79">
        <v>6</v>
      </c>
      <c r="F38" s="79">
        <v>7</v>
      </c>
      <c r="G38" s="79">
        <v>7</v>
      </c>
      <c r="H38" s="79">
        <v>5</v>
      </c>
      <c r="I38" s="79">
        <v>7</v>
      </c>
      <c r="J38" s="91">
        <v>61</v>
      </c>
      <c r="K38" s="79">
        <v>5</v>
      </c>
      <c r="L38" s="79">
        <v>5</v>
      </c>
      <c r="M38" s="79">
        <v>6</v>
      </c>
      <c r="N38" s="79">
        <v>5</v>
      </c>
      <c r="O38" s="88">
        <v>52</v>
      </c>
      <c r="P38" s="79">
        <v>7</v>
      </c>
      <c r="Q38" s="79">
        <v>4</v>
      </c>
      <c r="R38" s="79">
        <v>4</v>
      </c>
      <c r="S38" s="79">
        <v>7</v>
      </c>
      <c r="T38" s="79">
        <v>4</v>
      </c>
      <c r="U38" s="79">
        <v>3</v>
      </c>
      <c r="V38" s="79">
        <v>6</v>
      </c>
      <c r="W38" s="79">
        <v>5</v>
      </c>
      <c r="X38" s="79">
        <v>6</v>
      </c>
      <c r="Y38" s="91">
        <v>62</v>
      </c>
      <c r="Z38" s="79">
        <v>7</v>
      </c>
      <c r="AA38" s="79">
        <v>6</v>
      </c>
      <c r="AB38" s="79">
        <v>6</v>
      </c>
      <c r="AC38" s="79" t="s">
        <v>70</v>
      </c>
      <c r="AD38" s="79" t="s">
        <v>70</v>
      </c>
      <c r="AE38" s="88">
        <v>63</v>
      </c>
      <c r="AF38" s="79">
        <v>6</v>
      </c>
      <c r="AG38" s="79">
        <v>7</v>
      </c>
      <c r="AH38" s="79">
        <v>6</v>
      </c>
      <c r="AI38" s="79">
        <v>6</v>
      </c>
      <c r="AJ38" s="79">
        <v>6</v>
      </c>
      <c r="AK38" s="79">
        <v>5</v>
      </c>
      <c r="AL38" s="79">
        <v>5</v>
      </c>
      <c r="AM38" s="91">
        <v>3</v>
      </c>
      <c r="AN38" s="80">
        <v>1.5982142857142858</v>
      </c>
      <c r="AO38" s="80" t="s">
        <v>152</v>
      </c>
    </row>
    <row r="39" spans="1:41" s="75" customFormat="1" ht="20.100000000000001" customHeight="1">
      <c r="A39" s="1" t="s">
        <v>109</v>
      </c>
      <c r="B39" s="2" t="s">
        <v>121</v>
      </c>
      <c r="C39" s="2" t="s">
        <v>122</v>
      </c>
      <c r="D39" s="25">
        <v>7</v>
      </c>
      <c r="E39" s="25">
        <v>7</v>
      </c>
      <c r="F39" s="25">
        <v>7</v>
      </c>
      <c r="G39" s="25">
        <v>8</v>
      </c>
      <c r="H39" s="25">
        <v>6</v>
      </c>
      <c r="I39" s="25">
        <v>7</v>
      </c>
      <c r="J39" s="90">
        <v>69</v>
      </c>
      <c r="K39" s="25">
        <v>8</v>
      </c>
      <c r="L39" s="25">
        <v>7</v>
      </c>
      <c r="M39" s="25">
        <v>8</v>
      </c>
      <c r="N39" s="25">
        <v>7</v>
      </c>
      <c r="O39" s="87">
        <v>74</v>
      </c>
      <c r="P39" s="25">
        <v>6</v>
      </c>
      <c r="Q39" s="25">
        <v>5</v>
      </c>
      <c r="R39" s="25">
        <v>5</v>
      </c>
      <c r="S39" s="25">
        <v>9</v>
      </c>
      <c r="T39" s="25">
        <v>5</v>
      </c>
      <c r="U39" s="25">
        <v>4</v>
      </c>
      <c r="V39" s="25">
        <v>8</v>
      </c>
      <c r="W39" s="25">
        <v>8</v>
      </c>
      <c r="X39" s="25">
        <v>7</v>
      </c>
      <c r="Y39" s="90">
        <v>76</v>
      </c>
      <c r="Z39" s="25">
        <v>5</v>
      </c>
      <c r="AA39" s="25">
        <v>5</v>
      </c>
      <c r="AB39" s="25">
        <v>6</v>
      </c>
      <c r="AC39" s="25" t="s">
        <v>70</v>
      </c>
      <c r="AD39" s="25" t="s">
        <v>70</v>
      </c>
      <c r="AE39" s="87">
        <v>53</v>
      </c>
      <c r="AF39" s="25">
        <v>6</v>
      </c>
      <c r="AG39" s="25">
        <v>6</v>
      </c>
      <c r="AH39" s="25">
        <v>7</v>
      </c>
      <c r="AI39" s="25">
        <v>6</v>
      </c>
      <c r="AJ39" s="25">
        <v>8</v>
      </c>
      <c r="AK39" s="25">
        <v>8</v>
      </c>
      <c r="AL39" s="25">
        <v>5</v>
      </c>
      <c r="AM39" s="90">
        <v>3</v>
      </c>
      <c r="AN39" s="26">
        <v>1.4107142857142858</v>
      </c>
      <c r="AO39" s="76" t="s">
        <v>152</v>
      </c>
    </row>
    <row r="40" spans="1:41" s="85" customFormat="1" ht="20.100000000000001" customHeight="1">
      <c r="A40" s="77" t="s">
        <v>115</v>
      </c>
      <c r="B40" s="78" t="s">
        <v>116</v>
      </c>
      <c r="C40" s="78" t="s">
        <v>117</v>
      </c>
      <c r="D40" s="79">
        <v>6</v>
      </c>
      <c r="E40" s="79">
        <v>5</v>
      </c>
      <c r="F40" s="79">
        <v>5</v>
      </c>
      <c r="G40" s="79">
        <v>5</v>
      </c>
      <c r="H40" s="79">
        <v>5</v>
      </c>
      <c r="I40" s="79">
        <v>5</v>
      </c>
      <c r="J40" s="91">
        <v>51</v>
      </c>
      <c r="K40" s="79">
        <v>8</v>
      </c>
      <c r="L40" s="79">
        <v>8</v>
      </c>
      <c r="M40" s="79">
        <v>5</v>
      </c>
      <c r="N40" s="79">
        <v>8</v>
      </c>
      <c r="O40" s="88">
        <v>74</v>
      </c>
      <c r="P40" s="79">
        <v>7</v>
      </c>
      <c r="Q40" s="79">
        <v>4</v>
      </c>
      <c r="R40" s="79">
        <v>4</v>
      </c>
      <c r="S40" s="79">
        <v>7</v>
      </c>
      <c r="T40" s="79">
        <v>5</v>
      </c>
      <c r="U40" s="79">
        <v>4</v>
      </c>
      <c r="V40" s="79">
        <v>8</v>
      </c>
      <c r="W40" s="79">
        <v>7</v>
      </c>
      <c r="X40" s="79">
        <v>6</v>
      </c>
      <c r="Y40" s="91">
        <v>70</v>
      </c>
      <c r="Z40" s="79">
        <v>6</v>
      </c>
      <c r="AA40" s="79">
        <v>6</v>
      </c>
      <c r="AB40" s="79">
        <v>6</v>
      </c>
      <c r="AC40" s="79" t="s">
        <v>70</v>
      </c>
      <c r="AD40" s="79" t="s">
        <v>70</v>
      </c>
      <c r="AE40" s="88">
        <v>60</v>
      </c>
      <c r="AF40" s="79">
        <v>6</v>
      </c>
      <c r="AG40" s="79">
        <v>6</v>
      </c>
      <c r="AH40" s="79">
        <v>6</v>
      </c>
      <c r="AI40" s="79">
        <v>5</v>
      </c>
      <c r="AJ40" s="79">
        <v>4</v>
      </c>
      <c r="AK40" s="79">
        <v>4</v>
      </c>
      <c r="AL40" s="79">
        <v>5</v>
      </c>
      <c r="AM40" s="91">
        <v>3</v>
      </c>
      <c r="AN40" s="80">
        <v>1.3392857142857142</v>
      </c>
      <c r="AO40" s="80" t="s">
        <v>152</v>
      </c>
    </row>
    <row r="41" spans="1:41" s="75" customFormat="1" ht="20.100000000000001" customHeight="1">
      <c r="A41" s="1" t="s">
        <v>67</v>
      </c>
      <c r="B41" s="2" t="s">
        <v>71</v>
      </c>
      <c r="C41" s="2" t="s">
        <v>72</v>
      </c>
      <c r="D41" s="25">
        <v>6</v>
      </c>
      <c r="E41" s="25">
        <v>5</v>
      </c>
      <c r="F41" s="25">
        <v>6</v>
      </c>
      <c r="G41" s="25">
        <v>6</v>
      </c>
      <c r="H41" s="25">
        <v>5</v>
      </c>
      <c r="I41" s="25">
        <v>7</v>
      </c>
      <c r="J41" s="90">
        <v>57</v>
      </c>
      <c r="K41" s="25">
        <v>9</v>
      </c>
      <c r="L41" s="25">
        <v>8</v>
      </c>
      <c r="M41" s="25">
        <v>6</v>
      </c>
      <c r="N41" s="25">
        <v>8</v>
      </c>
      <c r="O41" s="87">
        <v>78</v>
      </c>
      <c r="P41" s="25">
        <v>6</v>
      </c>
      <c r="Q41" s="25">
        <v>5</v>
      </c>
      <c r="R41" s="25">
        <v>4</v>
      </c>
      <c r="S41" s="25">
        <v>8</v>
      </c>
      <c r="T41" s="25">
        <v>4</v>
      </c>
      <c r="U41" s="25">
        <v>3</v>
      </c>
      <c r="V41" s="25">
        <v>6</v>
      </c>
      <c r="W41" s="25">
        <v>7</v>
      </c>
      <c r="X41" s="25">
        <v>6</v>
      </c>
      <c r="Y41" s="90">
        <v>66</v>
      </c>
      <c r="Z41" s="25">
        <v>5</v>
      </c>
      <c r="AA41" s="25">
        <v>5</v>
      </c>
      <c r="AB41" s="25">
        <v>5</v>
      </c>
      <c r="AC41" s="25" t="s">
        <v>70</v>
      </c>
      <c r="AD41" s="25" t="s">
        <v>70</v>
      </c>
      <c r="AE41" s="87">
        <v>50</v>
      </c>
      <c r="AF41" s="25">
        <v>6</v>
      </c>
      <c r="AG41" s="25">
        <v>6</v>
      </c>
      <c r="AH41" s="25">
        <v>6</v>
      </c>
      <c r="AI41" s="25">
        <v>5</v>
      </c>
      <c r="AJ41" s="25">
        <v>6</v>
      </c>
      <c r="AK41" s="25">
        <v>5</v>
      </c>
      <c r="AL41" s="25">
        <v>5</v>
      </c>
      <c r="AM41" s="90">
        <v>5</v>
      </c>
      <c r="AN41" s="26">
        <v>1.3392857142857142</v>
      </c>
      <c r="AO41" s="76" t="s">
        <v>152</v>
      </c>
    </row>
    <row r="42" spans="1:41" s="85" customFormat="1" ht="20.100000000000001" customHeight="1">
      <c r="A42" s="77" t="s">
        <v>97</v>
      </c>
      <c r="B42" s="78" t="s">
        <v>103</v>
      </c>
      <c r="C42" s="78" t="s">
        <v>104</v>
      </c>
      <c r="D42" s="79">
        <v>8</v>
      </c>
      <c r="E42" s="79">
        <v>8</v>
      </c>
      <c r="F42" s="79">
        <v>8</v>
      </c>
      <c r="G42" s="79">
        <v>8</v>
      </c>
      <c r="H42" s="79">
        <v>7</v>
      </c>
      <c r="I42" s="79">
        <v>8</v>
      </c>
      <c r="J42" s="91">
        <v>77</v>
      </c>
      <c r="K42" s="79">
        <v>7</v>
      </c>
      <c r="L42" s="79">
        <v>6</v>
      </c>
      <c r="M42" s="79">
        <v>8</v>
      </c>
      <c r="N42" s="79">
        <v>7</v>
      </c>
      <c r="O42" s="88">
        <v>70</v>
      </c>
      <c r="P42" s="79">
        <v>7</v>
      </c>
      <c r="Q42" s="79">
        <v>5</v>
      </c>
      <c r="R42" s="79">
        <v>4</v>
      </c>
      <c r="S42" s="79">
        <v>8</v>
      </c>
      <c r="T42" s="79">
        <v>4</v>
      </c>
      <c r="U42" s="79">
        <v>4</v>
      </c>
      <c r="V42" s="79">
        <v>7</v>
      </c>
      <c r="W42" s="79">
        <v>8</v>
      </c>
      <c r="X42" s="79">
        <v>7</v>
      </c>
      <c r="Y42" s="91">
        <v>74</v>
      </c>
      <c r="Z42" s="79">
        <v>5</v>
      </c>
      <c r="AA42" s="79">
        <v>5</v>
      </c>
      <c r="AB42" s="79">
        <v>6</v>
      </c>
      <c r="AC42" s="79" t="s">
        <v>70</v>
      </c>
      <c r="AD42" s="79" t="s">
        <v>70</v>
      </c>
      <c r="AE42" s="88">
        <v>53</v>
      </c>
      <c r="AF42" s="79">
        <v>8</v>
      </c>
      <c r="AG42" s="79">
        <v>8</v>
      </c>
      <c r="AH42" s="79">
        <v>8</v>
      </c>
      <c r="AI42" s="79">
        <v>7</v>
      </c>
      <c r="AJ42" s="79">
        <v>8</v>
      </c>
      <c r="AK42" s="79">
        <v>8</v>
      </c>
      <c r="AL42" s="79">
        <v>5</v>
      </c>
      <c r="AM42" s="91">
        <v>6</v>
      </c>
      <c r="AN42" s="80">
        <v>1.7678571428571428</v>
      </c>
      <c r="AO42" s="80" t="s">
        <v>152</v>
      </c>
    </row>
    <row r="43" spans="1:41" s="75" customFormat="1" ht="20.100000000000001" customHeight="1">
      <c r="A43" s="1" t="s">
        <v>76</v>
      </c>
      <c r="B43" s="2" t="s">
        <v>107</v>
      </c>
      <c r="C43" s="2" t="s">
        <v>108</v>
      </c>
      <c r="D43" s="25">
        <v>9</v>
      </c>
      <c r="E43" s="25">
        <v>8</v>
      </c>
      <c r="F43" s="25">
        <v>5</v>
      </c>
      <c r="G43" s="25">
        <v>8</v>
      </c>
      <c r="H43" s="25">
        <v>6</v>
      </c>
      <c r="I43" s="25">
        <v>7</v>
      </c>
      <c r="J43" s="90">
        <v>70</v>
      </c>
      <c r="K43" s="25">
        <v>9</v>
      </c>
      <c r="L43" s="25">
        <v>9</v>
      </c>
      <c r="M43" s="25">
        <v>9</v>
      </c>
      <c r="N43" s="25">
        <v>9</v>
      </c>
      <c r="O43" s="87">
        <v>90</v>
      </c>
      <c r="P43" s="25">
        <v>7</v>
      </c>
      <c r="Q43" s="25">
        <v>5</v>
      </c>
      <c r="R43" s="25">
        <v>4</v>
      </c>
      <c r="S43" s="25">
        <v>8</v>
      </c>
      <c r="T43" s="25">
        <v>3</v>
      </c>
      <c r="U43" s="25">
        <v>2</v>
      </c>
      <c r="V43" s="25">
        <v>4</v>
      </c>
      <c r="W43" s="25">
        <v>7</v>
      </c>
      <c r="X43" s="25">
        <v>5</v>
      </c>
      <c r="Y43" s="90">
        <v>62</v>
      </c>
      <c r="Z43" s="25">
        <v>8</v>
      </c>
      <c r="AA43" s="25">
        <v>7</v>
      </c>
      <c r="AB43" s="25">
        <v>6</v>
      </c>
      <c r="AC43" s="25" t="s">
        <v>70</v>
      </c>
      <c r="AD43" s="25" t="s">
        <v>70</v>
      </c>
      <c r="AE43" s="87">
        <v>70</v>
      </c>
      <c r="AF43" s="25">
        <v>6</v>
      </c>
      <c r="AG43" s="25">
        <v>7</v>
      </c>
      <c r="AH43" s="25">
        <v>9</v>
      </c>
      <c r="AI43" s="25">
        <v>6</v>
      </c>
      <c r="AJ43" s="25">
        <v>9</v>
      </c>
      <c r="AK43" s="25">
        <v>8</v>
      </c>
      <c r="AL43" s="25">
        <v>5</v>
      </c>
      <c r="AM43" s="90">
        <v>5</v>
      </c>
      <c r="AN43" s="26">
        <v>1.5982142857142858</v>
      </c>
      <c r="AO43" s="76" t="s">
        <v>152</v>
      </c>
    </row>
    <row r="44" spans="1:41" s="85" customFormat="1" ht="20.100000000000001" customHeight="1">
      <c r="A44" s="77" t="s">
        <v>92</v>
      </c>
      <c r="B44" s="78" t="s">
        <v>95</v>
      </c>
      <c r="C44" s="78" t="s">
        <v>96</v>
      </c>
      <c r="D44" s="79">
        <v>6</v>
      </c>
      <c r="E44" s="79">
        <v>6</v>
      </c>
      <c r="F44" s="79">
        <v>6</v>
      </c>
      <c r="G44" s="79">
        <v>5</v>
      </c>
      <c r="H44" s="79">
        <v>5</v>
      </c>
      <c r="I44" s="79">
        <v>6</v>
      </c>
      <c r="J44" s="91">
        <v>56</v>
      </c>
      <c r="K44" s="79">
        <v>8</v>
      </c>
      <c r="L44" s="79">
        <v>7</v>
      </c>
      <c r="M44" s="79">
        <v>5</v>
      </c>
      <c r="N44" s="79">
        <v>8</v>
      </c>
      <c r="O44" s="88">
        <v>72</v>
      </c>
      <c r="P44" s="79">
        <v>6</v>
      </c>
      <c r="Q44" s="79">
        <v>5</v>
      </c>
      <c r="R44" s="79">
        <v>4</v>
      </c>
      <c r="S44" s="79">
        <v>8</v>
      </c>
      <c r="T44" s="79">
        <v>3</v>
      </c>
      <c r="U44" s="79">
        <v>3</v>
      </c>
      <c r="V44" s="79">
        <v>5</v>
      </c>
      <c r="W44" s="79">
        <v>5</v>
      </c>
      <c r="X44" s="79">
        <v>6</v>
      </c>
      <c r="Y44" s="91">
        <v>60</v>
      </c>
      <c r="Z44" s="79">
        <v>7</v>
      </c>
      <c r="AA44" s="79">
        <v>7</v>
      </c>
      <c r="AB44" s="79">
        <v>5</v>
      </c>
      <c r="AC44" s="79" t="s">
        <v>70</v>
      </c>
      <c r="AD44" s="79" t="s">
        <v>70</v>
      </c>
      <c r="AE44" s="88">
        <v>63</v>
      </c>
      <c r="AF44" s="79">
        <v>6</v>
      </c>
      <c r="AG44" s="79">
        <v>7</v>
      </c>
      <c r="AH44" s="79">
        <v>7</v>
      </c>
      <c r="AI44" s="79">
        <v>6</v>
      </c>
      <c r="AJ44" s="79">
        <v>4</v>
      </c>
      <c r="AK44" s="79">
        <v>5</v>
      </c>
      <c r="AL44" s="79">
        <v>5</v>
      </c>
      <c r="AM44" s="91">
        <v>5</v>
      </c>
      <c r="AN44" s="80">
        <v>1.4821428571428572</v>
      </c>
      <c r="AO44" s="80" t="s">
        <v>152</v>
      </c>
    </row>
    <row r="45" spans="1:41" s="75" customFormat="1" ht="20.100000000000001" customHeight="1">
      <c r="A45" s="1" t="s">
        <v>67</v>
      </c>
      <c r="B45" s="2" t="s">
        <v>68</v>
      </c>
      <c r="C45" s="2" t="s">
        <v>69</v>
      </c>
      <c r="D45" s="25">
        <v>7</v>
      </c>
      <c r="E45" s="25">
        <v>6</v>
      </c>
      <c r="F45" s="25">
        <v>6</v>
      </c>
      <c r="G45" s="25">
        <v>6</v>
      </c>
      <c r="H45" s="25">
        <v>6</v>
      </c>
      <c r="I45" s="25">
        <v>7</v>
      </c>
      <c r="J45" s="90">
        <v>63</v>
      </c>
      <c r="K45" s="25">
        <v>8</v>
      </c>
      <c r="L45" s="25">
        <v>7</v>
      </c>
      <c r="M45" s="25">
        <v>7</v>
      </c>
      <c r="N45" s="25">
        <v>7</v>
      </c>
      <c r="O45" s="87">
        <v>72</v>
      </c>
      <c r="P45" s="25">
        <v>7</v>
      </c>
      <c r="Q45" s="25">
        <v>5</v>
      </c>
      <c r="R45" s="25">
        <v>4</v>
      </c>
      <c r="S45" s="25">
        <v>8</v>
      </c>
      <c r="T45" s="25">
        <v>4</v>
      </c>
      <c r="U45" s="25">
        <v>3</v>
      </c>
      <c r="V45" s="25">
        <v>6</v>
      </c>
      <c r="W45" s="25">
        <v>7</v>
      </c>
      <c r="X45" s="25">
        <v>6</v>
      </c>
      <c r="Y45" s="90">
        <v>68</v>
      </c>
      <c r="Z45" s="25">
        <v>6</v>
      </c>
      <c r="AA45" s="25">
        <v>6</v>
      </c>
      <c r="AB45" s="25">
        <v>6</v>
      </c>
      <c r="AC45" s="25" t="s">
        <v>70</v>
      </c>
      <c r="AD45" s="25" t="s">
        <v>70</v>
      </c>
      <c r="AE45" s="87">
        <v>60</v>
      </c>
      <c r="AF45" s="25">
        <v>6</v>
      </c>
      <c r="AG45" s="25">
        <v>6</v>
      </c>
      <c r="AH45" s="25">
        <v>6</v>
      </c>
      <c r="AI45" s="25">
        <v>6</v>
      </c>
      <c r="AJ45" s="25">
        <v>6</v>
      </c>
      <c r="AK45" s="25">
        <v>6</v>
      </c>
      <c r="AL45" s="25">
        <v>5</v>
      </c>
      <c r="AM45" s="90">
        <v>6</v>
      </c>
      <c r="AN45" s="26">
        <v>1.2321428571428572</v>
      </c>
      <c r="AO45" s="76" t="s">
        <v>152</v>
      </c>
    </row>
    <row r="46" spans="1:41" s="85" customFormat="1" ht="20.100000000000001" customHeight="1">
      <c r="A46" s="77" t="s">
        <v>97</v>
      </c>
      <c r="B46" s="78" t="s">
        <v>98</v>
      </c>
      <c r="C46" s="78" t="s">
        <v>99</v>
      </c>
      <c r="D46" s="79">
        <v>7</v>
      </c>
      <c r="E46" s="79">
        <v>7</v>
      </c>
      <c r="F46" s="79">
        <v>8</v>
      </c>
      <c r="G46" s="79">
        <v>9</v>
      </c>
      <c r="H46" s="79">
        <v>7</v>
      </c>
      <c r="I46" s="79">
        <v>7</v>
      </c>
      <c r="J46" s="91">
        <v>74</v>
      </c>
      <c r="K46" s="79">
        <v>6</v>
      </c>
      <c r="L46" s="79">
        <v>5</v>
      </c>
      <c r="M46" s="79">
        <v>8</v>
      </c>
      <c r="N46" s="79">
        <v>6</v>
      </c>
      <c r="O46" s="88">
        <v>62</v>
      </c>
      <c r="P46" s="79">
        <v>8</v>
      </c>
      <c r="Q46" s="79">
        <v>5</v>
      </c>
      <c r="R46" s="79">
        <v>4</v>
      </c>
      <c r="S46" s="79">
        <v>8</v>
      </c>
      <c r="T46" s="79">
        <v>4</v>
      </c>
      <c r="U46" s="79">
        <v>4</v>
      </c>
      <c r="V46" s="79">
        <v>7</v>
      </c>
      <c r="W46" s="79">
        <v>8</v>
      </c>
      <c r="X46" s="79">
        <v>7</v>
      </c>
      <c r="Y46" s="91">
        <v>76</v>
      </c>
      <c r="Z46" s="79">
        <v>9</v>
      </c>
      <c r="AA46" s="79">
        <v>8</v>
      </c>
      <c r="AB46" s="79">
        <v>8</v>
      </c>
      <c r="AC46" s="79" t="s">
        <v>70</v>
      </c>
      <c r="AD46" s="79" t="s">
        <v>70</v>
      </c>
      <c r="AE46" s="88">
        <v>83</v>
      </c>
      <c r="AF46" s="79">
        <v>7</v>
      </c>
      <c r="AG46" s="79">
        <v>8</v>
      </c>
      <c r="AH46" s="79">
        <v>8</v>
      </c>
      <c r="AI46" s="79">
        <v>7</v>
      </c>
      <c r="AJ46" s="79">
        <v>8</v>
      </c>
      <c r="AK46" s="79">
        <v>8</v>
      </c>
      <c r="AL46" s="79">
        <v>5</v>
      </c>
      <c r="AM46" s="91">
        <v>4</v>
      </c>
      <c r="AN46" s="80">
        <v>1.375</v>
      </c>
      <c r="AO46" s="80" t="s">
        <v>152</v>
      </c>
    </row>
    <row r="47" spans="1:41" s="75" customFormat="1" ht="20.100000000000001" customHeight="1">
      <c r="A47" s="1" t="s">
        <v>100</v>
      </c>
      <c r="B47" s="2" t="s">
        <v>101</v>
      </c>
      <c r="C47" s="2" t="s">
        <v>102</v>
      </c>
      <c r="D47" s="25">
        <v>6</v>
      </c>
      <c r="E47" s="25">
        <v>5</v>
      </c>
      <c r="F47" s="25">
        <v>6</v>
      </c>
      <c r="G47" s="25">
        <v>6</v>
      </c>
      <c r="H47" s="25">
        <v>5</v>
      </c>
      <c r="I47" s="25">
        <v>6</v>
      </c>
      <c r="J47" s="90">
        <v>56</v>
      </c>
      <c r="K47" s="25">
        <v>7</v>
      </c>
      <c r="L47" s="25">
        <v>6</v>
      </c>
      <c r="M47" s="25">
        <v>6</v>
      </c>
      <c r="N47" s="25">
        <v>6</v>
      </c>
      <c r="O47" s="87">
        <v>62</v>
      </c>
      <c r="P47" s="25">
        <v>5</v>
      </c>
      <c r="Q47" s="25">
        <v>5</v>
      </c>
      <c r="R47" s="25">
        <v>4</v>
      </c>
      <c r="S47" s="25">
        <v>8</v>
      </c>
      <c r="T47" s="25">
        <v>5</v>
      </c>
      <c r="U47" s="25">
        <v>4</v>
      </c>
      <c r="V47" s="25">
        <v>8</v>
      </c>
      <c r="W47" s="25">
        <v>7</v>
      </c>
      <c r="X47" s="25">
        <v>6</v>
      </c>
      <c r="Y47" s="90">
        <v>68</v>
      </c>
      <c r="Z47" s="25">
        <v>4</v>
      </c>
      <c r="AA47" s="25">
        <v>4</v>
      </c>
      <c r="AB47" s="25">
        <v>4</v>
      </c>
      <c r="AC47" s="25" t="s">
        <v>70</v>
      </c>
      <c r="AD47" s="25" t="s">
        <v>70</v>
      </c>
      <c r="AE47" s="87">
        <v>40</v>
      </c>
      <c r="AF47" s="25">
        <v>6</v>
      </c>
      <c r="AG47" s="25">
        <v>6</v>
      </c>
      <c r="AH47" s="25">
        <v>6</v>
      </c>
      <c r="AI47" s="25">
        <v>5</v>
      </c>
      <c r="AJ47" s="25">
        <v>6</v>
      </c>
      <c r="AK47" s="25">
        <v>6</v>
      </c>
      <c r="AL47" s="25">
        <v>5</v>
      </c>
      <c r="AM47" s="90">
        <v>3</v>
      </c>
      <c r="AN47" s="26">
        <v>1.1339285714285714</v>
      </c>
      <c r="AO47" s="76" t="s">
        <v>152</v>
      </c>
    </row>
    <row r="48" spans="1:41" s="85" customFormat="1" ht="20.100000000000001" customHeight="1">
      <c r="A48" s="77" t="s">
        <v>109</v>
      </c>
      <c r="B48" s="78" t="s">
        <v>123</v>
      </c>
      <c r="C48" s="78" t="s">
        <v>124</v>
      </c>
      <c r="D48" s="79">
        <v>5</v>
      </c>
      <c r="E48" s="79">
        <v>5</v>
      </c>
      <c r="F48" s="79">
        <v>6</v>
      </c>
      <c r="G48" s="79">
        <v>5</v>
      </c>
      <c r="H48" s="79">
        <v>5</v>
      </c>
      <c r="I48" s="79">
        <v>5</v>
      </c>
      <c r="J48" s="91">
        <v>51</v>
      </c>
      <c r="K48" s="79">
        <v>4</v>
      </c>
      <c r="L48" s="79">
        <v>4</v>
      </c>
      <c r="M48" s="79">
        <v>5</v>
      </c>
      <c r="N48" s="79">
        <v>4</v>
      </c>
      <c r="O48" s="88">
        <v>42</v>
      </c>
      <c r="P48" s="79">
        <v>6</v>
      </c>
      <c r="Q48" s="79">
        <v>5</v>
      </c>
      <c r="R48" s="79">
        <v>4</v>
      </c>
      <c r="S48" s="79">
        <v>8</v>
      </c>
      <c r="T48" s="79">
        <v>3</v>
      </c>
      <c r="U48" s="79">
        <v>2</v>
      </c>
      <c r="V48" s="79">
        <v>4</v>
      </c>
      <c r="W48" s="79">
        <v>5</v>
      </c>
      <c r="X48" s="79">
        <v>6</v>
      </c>
      <c r="Y48" s="91">
        <v>58</v>
      </c>
      <c r="Z48" s="79">
        <v>6</v>
      </c>
      <c r="AA48" s="79">
        <v>6</v>
      </c>
      <c r="AB48" s="79">
        <v>4</v>
      </c>
      <c r="AC48" s="79" t="s">
        <v>70</v>
      </c>
      <c r="AD48" s="79" t="s">
        <v>70</v>
      </c>
      <c r="AE48" s="88">
        <v>53</v>
      </c>
      <c r="AF48" s="79">
        <v>6</v>
      </c>
      <c r="AG48" s="79">
        <v>7</v>
      </c>
      <c r="AH48" s="79">
        <v>6</v>
      </c>
      <c r="AI48" s="79">
        <v>6</v>
      </c>
      <c r="AJ48" s="79">
        <v>5</v>
      </c>
      <c r="AK48" s="79">
        <v>4</v>
      </c>
      <c r="AL48" s="79">
        <v>5</v>
      </c>
      <c r="AM48" s="91">
        <v>2</v>
      </c>
      <c r="AN48" s="80">
        <v>1.3660714285714286</v>
      </c>
      <c r="AO48" s="80" t="s">
        <v>152</v>
      </c>
    </row>
    <row r="49" spans="1:58" s="75" customFormat="1" ht="20.100000000000001" customHeight="1">
      <c r="A49" s="1" t="s">
        <v>146</v>
      </c>
      <c r="B49" s="2" t="s">
        <v>147</v>
      </c>
      <c r="C49" s="2" t="s">
        <v>148</v>
      </c>
      <c r="D49" s="25">
        <v>5</v>
      </c>
      <c r="E49" s="25">
        <v>5</v>
      </c>
      <c r="F49" s="25">
        <v>5</v>
      </c>
      <c r="G49" s="25">
        <v>5</v>
      </c>
      <c r="H49" s="25">
        <v>6</v>
      </c>
      <c r="I49" s="25">
        <v>4</v>
      </c>
      <c r="J49" s="90">
        <v>51</v>
      </c>
      <c r="K49" s="25">
        <v>7</v>
      </c>
      <c r="L49" s="25">
        <v>7</v>
      </c>
      <c r="M49" s="25">
        <v>5</v>
      </c>
      <c r="N49" s="25">
        <v>7</v>
      </c>
      <c r="O49" s="87">
        <v>66</v>
      </c>
      <c r="P49" s="25">
        <v>6</v>
      </c>
      <c r="Q49" s="25">
        <v>4</v>
      </c>
      <c r="R49" s="25">
        <v>4</v>
      </c>
      <c r="S49" s="25">
        <v>7</v>
      </c>
      <c r="T49" s="25">
        <v>4</v>
      </c>
      <c r="U49" s="25">
        <v>3</v>
      </c>
      <c r="V49" s="25">
        <v>6</v>
      </c>
      <c r="W49" s="25">
        <v>6</v>
      </c>
      <c r="X49" s="25">
        <v>6</v>
      </c>
      <c r="Y49" s="90">
        <v>62</v>
      </c>
      <c r="Z49" s="25">
        <v>4</v>
      </c>
      <c r="AA49" s="25">
        <v>4</v>
      </c>
      <c r="AB49" s="25">
        <v>5</v>
      </c>
      <c r="AC49" s="25" t="s">
        <v>70</v>
      </c>
      <c r="AD49" s="25" t="s">
        <v>70</v>
      </c>
      <c r="AE49" s="87">
        <v>43</v>
      </c>
      <c r="AF49" s="25">
        <v>6</v>
      </c>
      <c r="AG49" s="25">
        <v>5</v>
      </c>
      <c r="AH49" s="25">
        <v>5</v>
      </c>
      <c r="AI49" s="25">
        <v>5</v>
      </c>
      <c r="AJ49" s="25">
        <v>5</v>
      </c>
      <c r="AK49" s="25">
        <v>5</v>
      </c>
      <c r="AL49" s="25">
        <v>5</v>
      </c>
      <c r="AM49" s="90">
        <v>4</v>
      </c>
      <c r="AN49" s="26">
        <v>1.5714285714285714</v>
      </c>
      <c r="AO49" s="76" t="s">
        <v>152</v>
      </c>
    </row>
    <row r="50" spans="1:58" s="85" customFormat="1" ht="20.100000000000001" customHeight="1">
      <c r="A50" s="77" t="s">
        <v>109</v>
      </c>
      <c r="B50" s="78" t="s">
        <v>110</v>
      </c>
      <c r="C50" s="78" t="s">
        <v>111</v>
      </c>
      <c r="D50" s="79">
        <v>7</v>
      </c>
      <c r="E50" s="79">
        <v>8</v>
      </c>
      <c r="F50" s="79">
        <v>7</v>
      </c>
      <c r="G50" s="79">
        <v>8</v>
      </c>
      <c r="H50" s="79">
        <v>7</v>
      </c>
      <c r="I50" s="79">
        <v>7</v>
      </c>
      <c r="J50" s="91">
        <v>73</v>
      </c>
      <c r="K50" s="79">
        <v>7</v>
      </c>
      <c r="L50" s="79">
        <v>6</v>
      </c>
      <c r="M50" s="79">
        <v>8</v>
      </c>
      <c r="N50" s="79">
        <v>6</v>
      </c>
      <c r="O50" s="88">
        <v>66</v>
      </c>
      <c r="P50" s="79">
        <v>6</v>
      </c>
      <c r="Q50" s="79">
        <v>4</v>
      </c>
      <c r="R50" s="79">
        <v>4</v>
      </c>
      <c r="S50" s="79">
        <v>7</v>
      </c>
      <c r="T50" s="79">
        <v>4</v>
      </c>
      <c r="U50" s="79">
        <v>4</v>
      </c>
      <c r="V50" s="79">
        <v>7</v>
      </c>
      <c r="W50" s="79">
        <v>6</v>
      </c>
      <c r="X50" s="79">
        <v>6</v>
      </c>
      <c r="Y50" s="91">
        <v>64</v>
      </c>
      <c r="Z50" s="79">
        <v>6</v>
      </c>
      <c r="AA50" s="79">
        <v>7</v>
      </c>
      <c r="AB50" s="79">
        <v>6</v>
      </c>
      <c r="AC50" s="79" t="s">
        <v>70</v>
      </c>
      <c r="AD50" s="79" t="s">
        <v>70</v>
      </c>
      <c r="AE50" s="88">
        <v>63</v>
      </c>
      <c r="AF50" s="79">
        <v>7</v>
      </c>
      <c r="AG50" s="79">
        <v>7</v>
      </c>
      <c r="AH50" s="79">
        <v>7</v>
      </c>
      <c r="AI50" s="79">
        <v>6</v>
      </c>
      <c r="AJ50" s="79">
        <v>9</v>
      </c>
      <c r="AK50" s="79">
        <v>8</v>
      </c>
      <c r="AL50" s="79">
        <v>5</v>
      </c>
      <c r="AM50" s="91">
        <v>3</v>
      </c>
      <c r="AN50" s="80">
        <v>1.75</v>
      </c>
      <c r="AO50" s="80" t="s">
        <v>152</v>
      </c>
    </row>
    <row r="51" spans="1:58" s="75" customFormat="1" ht="20.100000000000001" customHeight="1">
      <c r="A51" s="1" t="s">
        <v>118</v>
      </c>
      <c r="B51" s="2" t="s">
        <v>119</v>
      </c>
      <c r="C51" s="2" t="s">
        <v>120</v>
      </c>
      <c r="D51" s="25">
        <v>4</v>
      </c>
      <c r="E51" s="25">
        <v>4</v>
      </c>
      <c r="F51" s="25">
        <v>5</v>
      </c>
      <c r="G51" s="25">
        <v>5</v>
      </c>
      <c r="H51" s="25">
        <v>5</v>
      </c>
      <c r="I51" s="25">
        <v>5</v>
      </c>
      <c r="J51" s="90">
        <v>47</v>
      </c>
      <c r="K51" s="25">
        <v>8</v>
      </c>
      <c r="L51" s="25">
        <v>7</v>
      </c>
      <c r="M51" s="25">
        <v>5</v>
      </c>
      <c r="N51" s="25">
        <v>7</v>
      </c>
      <c r="O51" s="87">
        <v>68</v>
      </c>
      <c r="P51" s="25">
        <v>7</v>
      </c>
      <c r="Q51" s="25">
        <v>5</v>
      </c>
      <c r="R51" s="25">
        <v>4</v>
      </c>
      <c r="S51" s="25">
        <v>8</v>
      </c>
      <c r="T51" s="25">
        <v>4</v>
      </c>
      <c r="U51" s="25">
        <v>3</v>
      </c>
      <c r="V51" s="25">
        <v>6</v>
      </c>
      <c r="W51" s="25">
        <v>6</v>
      </c>
      <c r="X51" s="25">
        <v>5</v>
      </c>
      <c r="Y51" s="90">
        <v>64</v>
      </c>
      <c r="Z51" s="25">
        <v>7</v>
      </c>
      <c r="AA51" s="25">
        <v>7</v>
      </c>
      <c r="AB51" s="25">
        <v>5</v>
      </c>
      <c r="AC51" s="25" t="s">
        <v>70</v>
      </c>
      <c r="AD51" s="25" t="s">
        <v>70</v>
      </c>
      <c r="AE51" s="87">
        <v>63</v>
      </c>
      <c r="AF51" s="25">
        <v>5</v>
      </c>
      <c r="AG51" s="25">
        <v>5</v>
      </c>
      <c r="AH51" s="25">
        <v>5</v>
      </c>
      <c r="AI51" s="25">
        <v>4</v>
      </c>
      <c r="AJ51" s="25">
        <v>5</v>
      </c>
      <c r="AK51" s="25">
        <v>4</v>
      </c>
      <c r="AL51" s="25">
        <v>5</v>
      </c>
      <c r="AM51" s="90">
        <v>4</v>
      </c>
      <c r="AN51" s="26">
        <v>1.625</v>
      </c>
      <c r="AO51" s="76" t="s">
        <v>152</v>
      </c>
    </row>
    <row r="52" spans="1:58" s="85" customFormat="1" ht="20.100000000000001" customHeight="1">
      <c r="A52" s="77" t="s">
        <v>125</v>
      </c>
      <c r="B52" s="78" t="s">
        <v>126</v>
      </c>
      <c r="C52" s="78" t="s">
        <v>127</v>
      </c>
      <c r="D52" s="79">
        <v>4</v>
      </c>
      <c r="E52" s="79">
        <v>4</v>
      </c>
      <c r="F52" s="79">
        <v>5</v>
      </c>
      <c r="G52" s="79">
        <v>4</v>
      </c>
      <c r="H52" s="79">
        <v>4</v>
      </c>
      <c r="I52" s="79">
        <v>5</v>
      </c>
      <c r="J52" s="91">
        <v>43</v>
      </c>
      <c r="K52" s="79">
        <v>8</v>
      </c>
      <c r="L52" s="79">
        <v>7</v>
      </c>
      <c r="M52" s="79">
        <v>4</v>
      </c>
      <c r="N52" s="79">
        <v>7</v>
      </c>
      <c r="O52" s="88">
        <v>66</v>
      </c>
      <c r="P52" s="79">
        <v>7</v>
      </c>
      <c r="Q52" s="79">
        <v>4</v>
      </c>
      <c r="R52" s="79">
        <v>4</v>
      </c>
      <c r="S52" s="79">
        <v>7</v>
      </c>
      <c r="T52" s="79">
        <v>4</v>
      </c>
      <c r="U52" s="79">
        <v>4</v>
      </c>
      <c r="V52" s="79">
        <v>7</v>
      </c>
      <c r="W52" s="79">
        <v>7</v>
      </c>
      <c r="X52" s="79">
        <v>5</v>
      </c>
      <c r="Y52" s="91">
        <v>66</v>
      </c>
      <c r="Z52" s="79">
        <v>6</v>
      </c>
      <c r="AA52" s="79">
        <v>6</v>
      </c>
      <c r="AB52" s="79">
        <v>4</v>
      </c>
      <c r="AC52" s="79" t="s">
        <v>70</v>
      </c>
      <c r="AD52" s="79" t="s">
        <v>70</v>
      </c>
      <c r="AE52" s="88">
        <v>53</v>
      </c>
      <c r="AF52" s="79">
        <v>5</v>
      </c>
      <c r="AG52" s="79">
        <v>5</v>
      </c>
      <c r="AH52" s="79">
        <v>4</v>
      </c>
      <c r="AI52" s="79">
        <v>4</v>
      </c>
      <c r="AJ52" s="79">
        <v>4</v>
      </c>
      <c r="AK52" s="79">
        <v>4</v>
      </c>
      <c r="AL52" s="79">
        <v>5</v>
      </c>
      <c r="AM52" s="91">
        <v>2</v>
      </c>
      <c r="AN52" s="80">
        <v>1.4642857142857142</v>
      </c>
      <c r="AO52" s="80" t="s">
        <v>152</v>
      </c>
    </row>
    <row r="53" spans="1:58" s="75" customFormat="1" ht="20.100000000000001" customHeight="1">
      <c r="A53" s="1" t="s">
        <v>134</v>
      </c>
      <c r="B53" s="2" t="s">
        <v>135</v>
      </c>
      <c r="C53" s="2" t="s">
        <v>136</v>
      </c>
      <c r="D53" s="25">
        <v>7</v>
      </c>
      <c r="E53" s="25">
        <v>7</v>
      </c>
      <c r="F53" s="25">
        <v>5</v>
      </c>
      <c r="G53" s="25">
        <v>6</v>
      </c>
      <c r="H53" s="25">
        <v>5</v>
      </c>
      <c r="I53" s="25">
        <v>5</v>
      </c>
      <c r="J53" s="90">
        <v>57</v>
      </c>
      <c r="K53" s="25">
        <v>7</v>
      </c>
      <c r="L53" s="25">
        <v>6</v>
      </c>
      <c r="M53" s="25">
        <v>6</v>
      </c>
      <c r="N53" s="25">
        <v>7</v>
      </c>
      <c r="O53" s="87">
        <v>66</v>
      </c>
      <c r="P53" s="25">
        <v>7</v>
      </c>
      <c r="Q53" s="25">
        <v>5</v>
      </c>
      <c r="R53" s="25">
        <v>5</v>
      </c>
      <c r="S53" s="25">
        <v>9</v>
      </c>
      <c r="T53" s="25">
        <v>4</v>
      </c>
      <c r="U53" s="25">
        <v>3</v>
      </c>
      <c r="V53" s="25">
        <v>6</v>
      </c>
      <c r="W53" s="25">
        <v>7</v>
      </c>
      <c r="X53" s="25">
        <v>6</v>
      </c>
      <c r="Y53" s="90">
        <v>70</v>
      </c>
      <c r="Z53" s="25">
        <v>7</v>
      </c>
      <c r="AA53" s="25">
        <v>7</v>
      </c>
      <c r="AB53" s="25">
        <v>5</v>
      </c>
      <c r="AC53" s="25" t="s">
        <v>70</v>
      </c>
      <c r="AD53" s="25" t="s">
        <v>70</v>
      </c>
      <c r="AE53" s="87">
        <v>63</v>
      </c>
      <c r="AF53" s="25">
        <v>6</v>
      </c>
      <c r="AG53" s="25">
        <v>6</v>
      </c>
      <c r="AH53" s="25">
        <v>6</v>
      </c>
      <c r="AI53" s="25">
        <v>5</v>
      </c>
      <c r="AJ53" s="25">
        <v>5</v>
      </c>
      <c r="AK53" s="25">
        <v>5</v>
      </c>
      <c r="AL53" s="25">
        <v>5</v>
      </c>
      <c r="AM53" s="90">
        <v>6</v>
      </c>
      <c r="AN53" s="26">
        <v>1.4732142857142858</v>
      </c>
      <c r="AO53" s="76" t="s">
        <v>152</v>
      </c>
    </row>
    <row r="54" spans="1:58" s="85" customFormat="1" ht="20.100000000000001" customHeight="1">
      <c r="A54" s="77" t="s">
        <v>125</v>
      </c>
      <c r="B54" s="78" t="s">
        <v>137</v>
      </c>
      <c r="C54" s="78" t="s">
        <v>138</v>
      </c>
      <c r="D54" s="79">
        <v>4</v>
      </c>
      <c r="E54" s="79">
        <v>4</v>
      </c>
      <c r="F54" s="79">
        <v>5</v>
      </c>
      <c r="G54" s="79">
        <v>4</v>
      </c>
      <c r="H54" s="79">
        <v>3</v>
      </c>
      <c r="I54" s="79">
        <v>4</v>
      </c>
      <c r="J54" s="91">
        <v>39</v>
      </c>
      <c r="K54" s="79">
        <v>4</v>
      </c>
      <c r="L54" s="79">
        <v>4</v>
      </c>
      <c r="M54" s="79">
        <v>4</v>
      </c>
      <c r="N54" s="79">
        <v>4</v>
      </c>
      <c r="O54" s="88">
        <v>40</v>
      </c>
      <c r="P54" s="79">
        <v>6</v>
      </c>
      <c r="Q54" s="79">
        <v>4</v>
      </c>
      <c r="R54" s="79">
        <v>3</v>
      </c>
      <c r="S54" s="79">
        <v>6</v>
      </c>
      <c r="T54" s="79">
        <v>3</v>
      </c>
      <c r="U54" s="79">
        <v>2</v>
      </c>
      <c r="V54" s="79">
        <v>4</v>
      </c>
      <c r="W54" s="79">
        <v>6</v>
      </c>
      <c r="X54" s="79">
        <v>5</v>
      </c>
      <c r="Y54" s="91">
        <v>54</v>
      </c>
      <c r="Z54" s="79">
        <v>4</v>
      </c>
      <c r="AA54" s="79">
        <v>4</v>
      </c>
      <c r="AB54" s="79">
        <v>3</v>
      </c>
      <c r="AC54" s="79" t="s">
        <v>70</v>
      </c>
      <c r="AD54" s="79" t="s">
        <v>70</v>
      </c>
      <c r="AE54" s="88">
        <v>37</v>
      </c>
      <c r="AF54" s="79">
        <v>5</v>
      </c>
      <c r="AG54" s="79">
        <v>7</v>
      </c>
      <c r="AH54" s="79">
        <v>4</v>
      </c>
      <c r="AI54" s="79">
        <v>6</v>
      </c>
      <c r="AJ54" s="79">
        <v>4</v>
      </c>
      <c r="AK54" s="79">
        <v>4</v>
      </c>
      <c r="AL54" s="79">
        <v>5</v>
      </c>
      <c r="AM54" s="91">
        <v>4</v>
      </c>
      <c r="AN54" s="80">
        <v>1.5892857142857142</v>
      </c>
      <c r="AO54" s="80" t="s">
        <v>152</v>
      </c>
    </row>
    <row r="55" spans="1:58" s="75" customFormat="1" ht="20.100000000000001" customHeight="1">
      <c r="A55" s="1" t="s">
        <v>100</v>
      </c>
      <c r="B55" s="2" t="s">
        <v>105</v>
      </c>
      <c r="C55" s="2" t="s">
        <v>106</v>
      </c>
      <c r="D55" s="25">
        <v>8</v>
      </c>
      <c r="E55" s="25">
        <v>8</v>
      </c>
      <c r="F55" s="25">
        <v>7</v>
      </c>
      <c r="G55" s="25">
        <v>9</v>
      </c>
      <c r="H55" s="25">
        <v>8</v>
      </c>
      <c r="I55" s="25">
        <v>7</v>
      </c>
      <c r="J55" s="90">
        <v>79</v>
      </c>
      <c r="K55" s="25">
        <v>10</v>
      </c>
      <c r="L55" s="25">
        <v>9</v>
      </c>
      <c r="M55" s="25">
        <v>8</v>
      </c>
      <c r="N55" s="25">
        <v>9</v>
      </c>
      <c r="O55" s="87">
        <v>90</v>
      </c>
      <c r="P55" s="25">
        <v>7</v>
      </c>
      <c r="Q55" s="25">
        <v>4</v>
      </c>
      <c r="R55" s="25">
        <v>3</v>
      </c>
      <c r="S55" s="25">
        <v>6</v>
      </c>
      <c r="T55" s="25">
        <v>3</v>
      </c>
      <c r="U55" s="25">
        <v>3</v>
      </c>
      <c r="V55" s="25">
        <v>5</v>
      </c>
      <c r="W55" s="25">
        <v>6</v>
      </c>
      <c r="X55" s="25">
        <v>7</v>
      </c>
      <c r="Y55" s="90">
        <v>62</v>
      </c>
      <c r="Z55" s="25">
        <v>6</v>
      </c>
      <c r="AA55" s="25">
        <v>6</v>
      </c>
      <c r="AB55" s="25">
        <v>6</v>
      </c>
      <c r="AC55" s="25" t="s">
        <v>70</v>
      </c>
      <c r="AD55" s="25" t="s">
        <v>70</v>
      </c>
      <c r="AE55" s="87">
        <v>60</v>
      </c>
      <c r="AF55" s="25">
        <v>7</v>
      </c>
      <c r="AG55" s="25">
        <v>7</v>
      </c>
      <c r="AH55" s="25">
        <v>7</v>
      </c>
      <c r="AI55" s="25">
        <v>7</v>
      </c>
      <c r="AJ55" s="25">
        <v>9</v>
      </c>
      <c r="AK55" s="25">
        <v>9</v>
      </c>
      <c r="AL55" s="25">
        <v>5</v>
      </c>
      <c r="AM55" s="90">
        <v>6</v>
      </c>
      <c r="AN55" s="26">
        <v>1.7321428571428572</v>
      </c>
      <c r="AO55" s="76" t="s">
        <v>152</v>
      </c>
    </row>
    <row r="56" spans="1:58" s="12" customFormat="1" ht="19.5" customHeight="1">
      <c r="A56" s="105" t="s">
        <v>11</v>
      </c>
      <c r="B56" s="106"/>
      <c r="C56" s="107"/>
      <c r="D56" s="28">
        <f t="shared" ref="D56:AN56" si="0">AVERAGE(D24:D55)</f>
        <v>6.53125</v>
      </c>
      <c r="E56" s="28">
        <f t="shared" si="0"/>
        <v>6.28125</v>
      </c>
      <c r="F56" s="28">
        <f t="shared" si="0"/>
        <v>6.125</v>
      </c>
      <c r="G56" s="28">
        <f t="shared" si="0"/>
        <v>6.4375</v>
      </c>
      <c r="H56" s="28">
        <f t="shared" si="0"/>
        <v>5.78125</v>
      </c>
      <c r="I56" s="28">
        <f t="shared" si="0"/>
        <v>6.09375</v>
      </c>
      <c r="J56" s="29">
        <f t="shared" si="0"/>
        <v>61.46875</v>
      </c>
      <c r="K56" s="28">
        <f t="shared" si="0"/>
        <v>7.21875</v>
      </c>
      <c r="L56" s="28">
        <f t="shared" si="0"/>
        <v>6.53125</v>
      </c>
      <c r="M56" s="28">
        <f t="shared" si="0"/>
        <v>6.4375</v>
      </c>
      <c r="N56" s="28">
        <f t="shared" si="0"/>
        <v>6.8125</v>
      </c>
      <c r="O56" s="92">
        <f t="shared" si="0"/>
        <v>67.625</v>
      </c>
      <c r="P56" s="28">
        <f t="shared" si="0"/>
        <v>6.6875</v>
      </c>
      <c r="Q56" s="28">
        <f t="shared" si="0"/>
        <v>4.53125</v>
      </c>
      <c r="R56" s="28">
        <f t="shared" si="0"/>
        <v>3.90625</v>
      </c>
      <c r="S56" s="28">
        <f t="shared" si="0"/>
        <v>7.4375</v>
      </c>
      <c r="T56" s="28">
        <f t="shared" si="0"/>
        <v>3.75</v>
      </c>
      <c r="U56" s="28">
        <f t="shared" si="0"/>
        <v>3.09375</v>
      </c>
      <c r="V56" s="28">
        <f t="shared" si="0"/>
        <v>5.84375</v>
      </c>
      <c r="W56" s="28">
        <f t="shared" si="0"/>
        <v>6.8125</v>
      </c>
      <c r="X56" s="28">
        <f t="shared" si="0"/>
        <v>6.125</v>
      </c>
      <c r="Y56" s="29">
        <f t="shared" si="0"/>
        <v>65.8125</v>
      </c>
      <c r="Z56" s="28">
        <f t="shared" si="0"/>
        <v>6.34375</v>
      </c>
      <c r="AA56" s="28">
        <f t="shared" si="0"/>
        <v>6.1875</v>
      </c>
      <c r="AB56" s="28">
        <f t="shared" si="0"/>
        <v>5.40625</v>
      </c>
      <c r="AC56" s="28"/>
      <c r="AD56" s="28"/>
      <c r="AE56" s="92">
        <f t="shared" si="0"/>
        <v>59.65625</v>
      </c>
      <c r="AF56" s="28">
        <f t="shared" si="0"/>
        <v>6.3125</v>
      </c>
      <c r="AG56" s="28">
        <f t="shared" si="0"/>
        <v>6.53125</v>
      </c>
      <c r="AH56" s="28">
        <f t="shared" si="0"/>
        <v>6.59375</v>
      </c>
      <c r="AI56" s="28">
        <f t="shared" si="0"/>
        <v>5.75</v>
      </c>
      <c r="AJ56" s="28">
        <f t="shared" si="0"/>
        <v>6.34375</v>
      </c>
      <c r="AK56" s="28">
        <f t="shared" si="0"/>
        <v>6</v>
      </c>
      <c r="AL56" s="28">
        <f t="shared" si="0"/>
        <v>5.0625</v>
      </c>
      <c r="AM56" s="29">
        <f t="shared" si="0"/>
        <v>3.96875</v>
      </c>
      <c r="AN56" s="30">
        <f t="shared" si="0"/>
        <v>1.5080915178571426</v>
      </c>
      <c r="AO56" s="31"/>
    </row>
    <row r="57" spans="1:58" s="12" customFormat="1" ht="19.5" customHeight="1">
      <c r="A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</row>
    <row r="58" spans="1:58" s="66" customFormat="1" ht="20.100000000000001" customHeight="1">
      <c r="A58" s="64" t="s">
        <v>56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</row>
    <row r="59" spans="1:58" s="66" customFormat="1" ht="20.100000000000001" customHeight="1">
      <c r="A59" s="64" t="s">
        <v>57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</row>
    <row r="60" spans="1:58" s="66" customFormat="1" ht="20.100000000000001" customHeight="1">
      <c r="A60" s="64" t="s">
        <v>58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</row>
    <row r="61" spans="1:58" s="69" customFormat="1" ht="11.4">
      <c r="A61" s="68"/>
    </row>
    <row r="62" spans="1:58" s="12" customFormat="1" ht="11.4">
      <c r="A62" s="3"/>
    </row>
    <row r="63" spans="1:58">
      <c r="A63" s="4"/>
    </row>
    <row r="64" spans="1:58">
      <c r="A64" s="4"/>
    </row>
    <row r="65" spans="1:1">
      <c r="A65" s="4"/>
    </row>
    <row r="66" spans="1:1">
      <c r="A66" s="4"/>
    </row>
    <row r="67" spans="1:1">
      <c r="A67" s="4"/>
    </row>
  </sheetData>
  <mergeCells count="15">
    <mergeCell ref="AJ13:AO14"/>
    <mergeCell ref="A13:C14"/>
    <mergeCell ref="D13:M14"/>
    <mergeCell ref="P13:U14"/>
    <mergeCell ref="V13:AB14"/>
    <mergeCell ref="AC13:AI14"/>
    <mergeCell ref="A56:C56"/>
    <mergeCell ref="A16:AO16"/>
    <mergeCell ref="D22:J22"/>
    <mergeCell ref="K22:O22"/>
    <mergeCell ref="P22:Y22"/>
    <mergeCell ref="Z22:AE22"/>
    <mergeCell ref="AF22:AM22"/>
    <mergeCell ref="Q18:U18"/>
    <mergeCell ref="J18:N18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</hyperlinks>
  <pageMargins left="0.7" right="0.7" top="0.75" bottom="0.75" header="0.3" footer="0.3"/>
  <pageSetup paperSize="9" orientation="portrait" horizontalDpi="360" verticalDpi="36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45"/>
  <sheetViews>
    <sheetView showGridLines="0" zoomScale="60" zoomScaleNormal="60" workbookViewId="0">
      <selection activeCell="A32" sqref="A32"/>
    </sheetView>
  </sheetViews>
  <sheetFormatPr baseColWidth="10" defaultColWidth="9.109375" defaultRowHeight="12.6"/>
  <cols>
    <col min="1" max="1" width="26" style="3" customWidth="1"/>
    <col min="2" max="2" width="10.33203125" style="4" bestFit="1" customWidth="1"/>
    <col min="3" max="3" width="16" style="4" customWidth="1"/>
    <col min="4" max="4" width="3.44140625" style="4" bestFit="1" customWidth="1"/>
    <col min="5" max="16" width="3.44140625" style="4" customWidth="1"/>
    <col min="17" max="17" width="4.44140625" style="4" customWidth="1"/>
    <col min="18" max="18" width="5.109375" style="4" customWidth="1"/>
    <col min="19" max="19" width="4.44140625" style="4" customWidth="1"/>
    <col min="20" max="20" width="4.88671875" style="4" customWidth="1"/>
    <col min="21" max="21" width="4.33203125" style="4" customWidth="1"/>
    <col min="22" max="22" width="4.109375" style="4" bestFit="1" customWidth="1"/>
    <col min="23" max="23" width="3.44140625" style="4" bestFit="1" customWidth="1"/>
    <col min="24" max="24" width="3.33203125" style="4" bestFit="1" customWidth="1"/>
    <col min="25" max="26" width="3.44140625" style="4" bestFit="1" customWidth="1"/>
    <col min="27" max="27" width="5.5546875" style="4" customWidth="1"/>
    <col min="28" max="28" width="2.33203125" style="4" bestFit="1" customWidth="1"/>
    <col min="29" max="29" width="4" style="4" customWidth="1"/>
    <col min="30" max="30" width="3.5546875" style="4" customWidth="1"/>
    <col min="31" max="31" width="3.33203125" style="4" bestFit="1" customWidth="1"/>
    <col min="32" max="32" width="3" style="4" customWidth="1"/>
    <col min="33" max="34" width="3.33203125" style="4" customWidth="1"/>
    <col min="35" max="35" width="4.109375" style="4" customWidth="1"/>
    <col min="36" max="36" width="3.109375" style="4" customWidth="1"/>
    <col min="37" max="38" width="2.88671875" style="4" customWidth="1"/>
    <col min="39" max="39" width="3.5546875" style="4" customWidth="1"/>
    <col min="40" max="40" width="5" style="4" bestFit="1" customWidth="1"/>
    <col min="41" max="41" width="6.5546875" style="4" hidden="1" customWidth="1"/>
    <col min="42" max="16384" width="9.109375" style="4"/>
  </cols>
  <sheetData>
    <row r="3" spans="1:58" ht="33.75" customHeight="1"/>
    <row r="4" spans="1:58" ht="33.75" customHeight="1">
      <c r="A4" s="3" t="s">
        <v>59</v>
      </c>
    </row>
    <row r="5" spans="1:58">
      <c r="A5" s="51" t="s">
        <v>66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58" s="12" customFormat="1" ht="12" thickBo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58" s="12" customFormat="1" ht="12" thickBot="1">
      <c r="A7" s="37"/>
      <c r="B7" s="38"/>
      <c r="C7" s="38"/>
      <c r="D7" s="114" t="s">
        <v>13</v>
      </c>
      <c r="E7" s="115"/>
      <c r="F7" s="115"/>
      <c r="G7" s="115"/>
      <c r="H7" s="115"/>
      <c r="I7" s="115"/>
      <c r="J7" s="116"/>
      <c r="K7" s="117" t="s">
        <v>60</v>
      </c>
      <c r="L7" s="118"/>
      <c r="M7" s="118"/>
      <c r="N7" s="118"/>
      <c r="O7" s="119"/>
      <c r="P7" s="117" t="s">
        <v>15</v>
      </c>
      <c r="Q7" s="118"/>
      <c r="R7" s="118"/>
      <c r="S7" s="118"/>
      <c r="T7" s="118"/>
      <c r="U7" s="118"/>
      <c r="V7" s="118"/>
      <c r="W7" s="118"/>
      <c r="X7" s="118"/>
      <c r="Y7" s="119"/>
      <c r="Z7" s="117" t="s">
        <v>16</v>
      </c>
      <c r="AA7" s="118"/>
      <c r="AB7" s="118"/>
      <c r="AC7" s="118"/>
      <c r="AD7" s="118"/>
      <c r="AE7" s="119"/>
      <c r="AF7" s="117" t="s">
        <v>17</v>
      </c>
      <c r="AG7" s="118"/>
      <c r="AH7" s="118"/>
      <c r="AI7" s="118"/>
      <c r="AJ7" s="118"/>
      <c r="AK7" s="118"/>
      <c r="AL7" s="118"/>
      <c r="AM7" s="119"/>
      <c r="AN7" s="73"/>
      <c r="AO7" s="13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  <row r="8" spans="1:58" s="23" customFormat="1" ht="22.5" customHeight="1" thickBot="1">
      <c r="A8" s="39" t="s">
        <v>8</v>
      </c>
      <c r="B8" s="40" t="s">
        <v>9</v>
      </c>
      <c r="C8" s="41" t="s">
        <v>10</v>
      </c>
      <c r="D8" s="42" t="s">
        <v>18</v>
      </c>
      <c r="E8" s="43" t="s">
        <v>19</v>
      </c>
      <c r="F8" s="43" t="s">
        <v>20</v>
      </c>
      <c r="G8" s="43" t="s">
        <v>21</v>
      </c>
      <c r="H8" s="43" t="s">
        <v>22</v>
      </c>
      <c r="I8" s="43" t="s">
        <v>23</v>
      </c>
      <c r="J8" s="44" t="s">
        <v>24</v>
      </c>
      <c r="K8" s="42" t="s">
        <v>25</v>
      </c>
      <c r="L8" s="43" t="s">
        <v>26</v>
      </c>
      <c r="M8" s="43" t="s">
        <v>27</v>
      </c>
      <c r="N8" s="43" t="s">
        <v>28</v>
      </c>
      <c r="O8" s="44" t="s">
        <v>29</v>
      </c>
      <c r="P8" s="42" t="s">
        <v>30</v>
      </c>
      <c r="Q8" s="45" t="s">
        <v>31</v>
      </c>
      <c r="R8" s="45" t="s">
        <v>32</v>
      </c>
      <c r="S8" s="45" t="s">
        <v>33</v>
      </c>
      <c r="T8" s="45" t="s">
        <v>34</v>
      </c>
      <c r="U8" s="45" t="s">
        <v>35</v>
      </c>
      <c r="V8" s="43" t="s">
        <v>36</v>
      </c>
      <c r="W8" s="43" t="s">
        <v>37</v>
      </c>
      <c r="X8" s="43" t="s">
        <v>38</v>
      </c>
      <c r="Y8" s="44" t="s">
        <v>39</v>
      </c>
      <c r="Z8" s="42" t="s">
        <v>40</v>
      </c>
      <c r="AA8" s="43" t="s">
        <v>41</v>
      </c>
      <c r="AB8" s="43" t="s">
        <v>42</v>
      </c>
      <c r="AC8" s="43" t="s">
        <v>43</v>
      </c>
      <c r="AD8" s="43" t="s">
        <v>44</v>
      </c>
      <c r="AE8" s="44" t="s">
        <v>45</v>
      </c>
      <c r="AF8" s="42" t="s">
        <v>46</v>
      </c>
      <c r="AG8" s="43" t="s">
        <v>47</v>
      </c>
      <c r="AH8" s="43" t="s">
        <v>48</v>
      </c>
      <c r="AI8" s="43" t="s">
        <v>49</v>
      </c>
      <c r="AJ8" s="43" t="s">
        <v>50</v>
      </c>
      <c r="AK8" s="43" t="s">
        <v>51</v>
      </c>
      <c r="AL8" s="43" t="s">
        <v>52</v>
      </c>
      <c r="AM8" s="44" t="s">
        <v>53</v>
      </c>
      <c r="AN8" s="97" t="s">
        <v>61</v>
      </c>
      <c r="AO8" s="93" t="s">
        <v>62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s="24" customFormat="1" ht="20.399999999999999">
      <c r="A9" s="46" t="str">
        <f>+CALIFICACION!A24</f>
        <v>EXPLOTACIONES EL CUBILLO, S.L.</v>
      </c>
      <c r="B9" s="47" t="str">
        <f>+CALIFICACION!B24</f>
        <v>BAX 16080</v>
      </c>
      <c r="C9" s="48" t="str">
        <f>+CALIFICACION!C24</f>
        <v>ES071008270295</v>
      </c>
      <c r="D9" s="47">
        <f>+CALIFICACION!D24</f>
        <v>8</v>
      </c>
      <c r="E9" s="49">
        <f>+CALIFICACION!E24</f>
        <v>7</v>
      </c>
      <c r="F9" s="49">
        <f>+CALIFICACION!F24</f>
        <v>6</v>
      </c>
      <c r="G9" s="49">
        <f>+CALIFICACION!G24</f>
        <v>8</v>
      </c>
      <c r="H9" s="49">
        <f>+CALIFICACION!H24</f>
        <v>5</v>
      </c>
      <c r="I9" s="49">
        <f>+CALIFICACION!I24</f>
        <v>7</v>
      </c>
      <c r="J9" s="70">
        <f>+CALIFICACION!J24</f>
        <v>66</v>
      </c>
      <c r="K9" s="47">
        <f>+CALIFICACION!K24</f>
        <v>9</v>
      </c>
      <c r="L9" s="49">
        <f>+CALIFICACION!L24</f>
        <v>8</v>
      </c>
      <c r="M9" s="49">
        <f>+CALIFICACION!M24</f>
        <v>9</v>
      </c>
      <c r="N9" s="49">
        <f>+CALIFICACION!N24</f>
        <v>9</v>
      </c>
      <c r="O9" s="70">
        <f>+CALIFICACION!O24</f>
        <v>88</v>
      </c>
      <c r="P9" s="47">
        <f>+CALIFICACION!P24</f>
        <v>7</v>
      </c>
      <c r="Q9" s="49">
        <f>+CALIFICACION!Q24</f>
        <v>5</v>
      </c>
      <c r="R9" s="49">
        <f>+CALIFICACION!R24</f>
        <v>5</v>
      </c>
      <c r="S9" s="49">
        <f>+CALIFICACION!S24</f>
        <v>9</v>
      </c>
      <c r="T9" s="49">
        <f>+CALIFICACION!T24</f>
        <v>4</v>
      </c>
      <c r="U9" s="49">
        <f>+CALIFICACION!U24</f>
        <v>4</v>
      </c>
      <c r="V9" s="49">
        <f>+CALIFICACION!V24</f>
        <v>7</v>
      </c>
      <c r="W9" s="49">
        <f>+CALIFICACION!W24</f>
        <v>5</v>
      </c>
      <c r="X9" s="49">
        <f>+CALIFICACION!X24</f>
        <v>6</v>
      </c>
      <c r="Y9" s="70">
        <f>+CALIFICACION!Y24</f>
        <v>68</v>
      </c>
      <c r="Z9" s="47">
        <f>+CALIFICACION!Z24</f>
        <v>7</v>
      </c>
      <c r="AA9" s="49">
        <f>+CALIFICACION!AA24</f>
        <v>7</v>
      </c>
      <c r="AB9" s="49">
        <f>+CALIFICACION!AB24</f>
        <v>6</v>
      </c>
      <c r="AC9" s="49" t="str">
        <f>+CALIFICACION!AC24</f>
        <v>NO</v>
      </c>
      <c r="AD9" s="49" t="str">
        <f>+CALIFICACION!AD24</f>
        <v>NO</v>
      </c>
      <c r="AE9" s="70">
        <f>+CALIFICACION!AE24</f>
        <v>67</v>
      </c>
      <c r="AF9" s="47">
        <f>+CALIFICACION!AF24</f>
        <v>6</v>
      </c>
      <c r="AG9" s="49">
        <f>+CALIFICACION!AG24</f>
        <v>7</v>
      </c>
      <c r="AH9" s="49">
        <f>+CALIFICACION!AH24</f>
        <v>8</v>
      </c>
      <c r="AI9" s="49">
        <f>+CALIFICACION!AI24</f>
        <v>6</v>
      </c>
      <c r="AJ9" s="49">
        <f>+CALIFICACION!AJ24</f>
        <v>9</v>
      </c>
      <c r="AK9" s="49">
        <f>+CALIFICACION!AK24</f>
        <v>8</v>
      </c>
      <c r="AL9" s="49">
        <f>+CALIFICACION!AL24</f>
        <v>5</v>
      </c>
      <c r="AM9" s="70">
        <f>+CALIFICACION!AM24</f>
        <v>6</v>
      </c>
      <c r="AN9" s="98">
        <f>+CALIFICACION!AN24</f>
        <v>1.3392857142857142</v>
      </c>
      <c r="AO9" s="94" t="str">
        <f>+CALIFICACION!AO24</f>
        <v>-</v>
      </c>
    </row>
    <row r="10" spans="1:58" s="27" customFormat="1" ht="15" customHeight="1">
      <c r="A10" s="52" t="str">
        <f>+CALIFICACION!A25</f>
        <v>GOLONESTRE GANADERIA, S.L.</v>
      </c>
      <c r="B10" s="53" t="str">
        <f>+CALIFICACION!B25</f>
        <v>BED 16030</v>
      </c>
      <c r="C10" s="54" t="str">
        <f>+CALIFICACION!C25</f>
        <v>ES071008401585</v>
      </c>
      <c r="D10" s="53">
        <f>+CALIFICACION!D25</f>
        <v>6</v>
      </c>
      <c r="E10" s="55">
        <f>+CALIFICACION!E25</f>
        <v>6</v>
      </c>
      <c r="F10" s="55">
        <f>+CALIFICACION!F25</f>
        <v>5</v>
      </c>
      <c r="G10" s="55">
        <f>+CALIFICACION!G25</f>
        <v>5</v>
      </c>
      <c r="H10" s="55">
        <f>+CALIFICACION!H25</f>
        <v>6</v>
      </c>
      <c r="I10" s="55">
        <f>+CALIFICACION!I25</f>
        <v>4</v>
      </c>
      <c r="J10" s="71">
        <f>+CALIFICACION!J25</f>
        <v>54</v>
      </c>
      <c r="K10" s="53">
        <f>+CALIFICACION!K25</f>
        <v>5</v>
      </c>
      <c r="L10" s="55">
        <f>+CALIFICACION!L25</f>
        <v>5</v>
      </c>
      <c r="M10" s="55">
        <f>+CALIFICACION!M25</f>
        <v>5</v>
      </c>
      <c r="N10" s="55">
        <f>+CALIFICACION!N25</f>
        <v>5</v>
      </c>
      <c r="O10" s="71">
        <f>+CALIFICACION!O25</f>
        <v>50</v>
      </c>
      <c r="P10" s="53">
        <f>+CALIFICACION!P25</f>
        <v>6</v>
      </c>
      <c r="Q10" s="55">
        <f>+CALIFICACION!Q25</f>
        <v>4</v>
      </c>
      <c r="R10" s="55">
        <f>+CALIFICACION!R25</f>
        <v>3</v>
      </c>
      <c r="S10" s="55">
        <f>+CALIFICACION!S25</f>
        <v>6</v>
      </c>
      <c r="T10" s="55">
        <f>+CALIFICACION!T25</f>
        <v>2</v>
      </c>
      <c r="U10" s="55">
        <f>+CALIFICACION!U25</f>
        <v>1</v>
      </c>
      <c r="V10" s="55">
        <f>+CALIFICACION!V25</f>
        <v>2</v>
      </c>
      <c r="W10" s="55">
        <f>+CALIFICACION!W25</f>
        <v>4</v>
      </c>
      <c r="X10" s="55">
        <f>+CALIFICACION!X25</f>
        <v>6</v>
      </c>
      <c r="Y10" s="71">
        <f>+CALIFICACION!Y25</f>
        <v>48</v>
      </c>
      <c r="Z10" s="53">
        <f>+CALIFICACION!Z25</f>
        <v>7</v>
      </c>
      <c r="AA10" s="55">
        <f>+CALIFICACION!AA25</f>
        <v>6</v>
      </c>
      <c r="AB10" s="55">
        <f>+CALIFICACION!AB25</f>
        <v>3</v>
      </c>
      <c r="AC10" s="55" t="str">
        <f>+CALIFICACION!AC25</f>
        <v>NO</v>
      </c>
      <c r="AD10" s="55" t="str">
        <f>+CALIFICACION!AD25</f>
        <v>NO</v>
      </c>
      <c r="AE10" s="71">
        <f>+CALIFICACION!AE25</f>
        <v>53</v>
      </c>
      <c r="AF10" s="53">
        <f>+CALIFICACION!AF25</f>
        <v>6</v>
      </c>
      <c r="AG10" s="55">
        <f>+CALIFICACION!AG25</f>
        <v>6</v>
      </c>
      <c r="AH10" s="55">
        <f>+CALIFICACION!AH25</f>
        <v>6</v>
      </c>
      <c r="AI10" s="55">
        <f>+CALIFICACION!AI25</f>
        <v>5</v>
      </c>
      <c r="AJ10" s="55">
        <f>+CALIFICACION!AJ25</f>
        <v>4</v>
      </c>
      <c r="AK10" s="55">
        <f>+CALIFICACION!AK25</f>
        <v>4</v>
      </c>
      <c r="AL10" s="55">
        <f>+CALIFICACION!AL25</f>
        <v>6</v>
      </c>
      <c r="AM10" s="71">
        <f>+CALIFICACION!AM25</f>
        <v>3</v>
      </c>
      <c r="AN10" s="99">
        <f>+CALIFICACION!AN25</f>
        <v>1.4464285714285714</v>
      </c>
      <c r="AO10" s="95" t="str">
        <f>+CALIFICACION!AO25</f>
        <v>-</v>
      </c>
      <c r="AP10" s="24"/>
    </row>
    <row r="11" spans="1:58" s="24" customFormat="1" ht="15" customHeight="1">
      <c r="A11" s="46" t="str">
        <f>+CALIFICACION!A26</f>
        <v>JUAN LUIS MUÑOZ CARRASCO</v>
      </c>
      <c r="B11" s="47" t="str">
        <f>+CALIFICACION!B26</f>
        <v>VH 16010</v>
      </c>
      <c r="C11" s="48" t="str">
        <f>+CALIFICACION!C26</f>
        <v>ES081008013837</v>
      </c>
      <c r="D11" s="47">
        <f>+CALIFICACION!D26</f>
        <v>9</v>
      </c>
      <c r="E11" s="49">
        <f>+CALIFICACION!E26</f>
        <v>9</v>
      </c>
      <c r="F11" s="49">
        <f>+CALIFICACION!F26</f>
        <v>7</v>
      </c>
      <c r="G11" s="49">
        <f>+CALIFICACION!G26</f>
        <v>9</v>
      </c>
      <c r="H11" s="49">
        <f>+CALIFICACION!H26</f>
        <v>7</v>
      </c>
      <c r="I11" s="49">
        <f>+CALIFICACION!I26</f>
        <v>7</v>
      </c>
      <c r="J11" s="70">
        <f>+CALIFICACION!J26</f>
        <v>79</v>
      </c>
      <c r="K11" s="47">
        <f>+CALIFICACION!K26</f>
        <v>10</v>
      </c>
      <c r="L11" s="49">
        <f>+CALIFICACION!L26</f>
        <v>9</v>
      </c>
      <c r="M11" s="49">
        <f>+CALIFICACION!M26</f>
        <v>9</v>
      </c>
      <c r="N11" s="49">
        <f>+CALIFICACION!N26</f>
        <v>9</v>
      </c>
      <c r="O11" s="70">
        <f>+CALIFICACION!O26</f>
        <v>92</v>
      </c>
      <c r="P11" s="47">
        <f>+CALIFICACION!P26</f>
        <v>8</v>
      </c>
      <c r="Q11" s="49">
        <f>+CALIFICACION!Q26</f>
        <v>5</v>
      </c>
      <c r="R11" s="49">
        <f>+CALIFICACION!R26</f>
        <v>4</v>
      </c>
      <c r="S11" s="49">
        <f>+CALIFICACION!S26</f>
        <v>8</v>
      </c>
      <c r="T11" s="49">
        <f>+CALIFICACION!T26</f>
        <v>3</v>
      </c>
      <c r="U11" s="49">
        <f>+CALIFICACION!U26</f>
        <v>3</v>
      </c>
      <c r="V11" s="49">
        <f>+CALIFICACION!V26</f>
        <v>5</v>
      </c>
      <c r="W11" s="49">
        <f>+CALIFICACION!W26</f>
        <v>10</v>
      </c>
      <c r="X11" s="49">
        <f>+CALIFICACION!X26</f>
        <v>7</v>
      </c>
      <c r="Y11" s="70">
        <f>+CALIFICACION!Y26</f>
        <v>76</v>
      </c>
      <c r="Z11" s="47">
        <f>+CALIFICACION!Z26</f>
        <v>7</v>
      </c>
      <c r="AA11" s="49">
        <f>+CALIFICACION!AA26</f>
        <v>7</v>
      </c>
      <c r="AB11" s="49">
        <f>+CALIFICACION!AB26</f>
        <v>7</v>
      </c>
      <c r="AC11" s="49" t="str">
        <f>+CALIFICACION!AC26</f>
        <v>NO</v>
      </c>
      <c r="AD11" s="49" t="str">
        <f>+CALIFICACION!AD26</f>
        <v>NO</v>
      </c>
      <c r="AE11" s="70">
        <f>+CALIFICACION!AE26</f>
        <v>70</v>
      </c>
      <c r="AF11" s="47">
        <f>+CALIFICACION!AF26</f>
        <v>8</v>
      </c>
      <c r="AG11" s="49">
        <f>+CALIFICACION!AG26</f>
        <v>8</v>
      </c>
      <c r="AH11" s="49">
        <f>+CALIFICACION!AH26</f>
        <v>9</v>
      </c>
      <c r="AI11" s="49">
        <f>+CALIFICACION!AI26</f>
        <v>7</v>
      </c>
      <c r="AJ11" s="49">
        <f>+CALIFICACION!AJ26</f>
        <v>9</v>
      </c>
      <c r="AK11" s="49">
        <f>+CALIFICACION!AK26</f>
        <v>9</v>
      </c>
      <c r="AL11" s="49">
        <f>+CALIFICACION!AL26</f>
        <v>7</v>
      </c>
      <c r="AM11" s="70">
        <f>+CALIFICACION!AM26</f>
        <v>5</v>
      </c>
      <c r="AN11" s="98">
        <f>+CALIFICACION!AN26</f>
        <v>1.9285714285714286</v>
      </c>
      <c r="AO11" s="94" t="str">
        <f>+CALIFICACION!AO26</f>
        <v>-</v>
      </c>
    </row>
    <row r="12" spans="1:58" s="24" customFormat="1" ht="15" customHeight="1">
      <c r="A12" s="52" t="str">
        <f>+CALIFICACION!A27</f>
        <v>JAVIER GUTIERREZ ARIAS</v>
      </c>
      <c r="B12" s="53" t="str">
        <f>+CALIFICACION!B27</f>
        <v>JGA 16007</v>
      </c>
      <c r="C12" s="54" t="str">
        <f>+CALIFICACION!C27</f>
        <v>ES081008355389</v>
      </c>
      <c r="D12" s="53">
        <f>+CALIFICACION!D27</f>
        <v>6</v>
      </c>
      <c r="E12" s="55">
        <f>+CALIFICACION!E27</f>
        <v>6</v>
      </c>
      <c r="F12" s="55">
        <f>+CALIFICACION!F27</f>
        <v>7</v>
      </c>
      <c r="G12" s="55">
        <f>+CALIFICACION!G27</f>
        <v>7</v>
      </c>
      <c r="H12" s="55">
        <f>+CALIFICACION!H27</f>
        <v>7</v>
      </c>
      <c r="I12" s="55">
        <f>+CALIFICACION!I27</f>
        <v>6</v>
      </c>
      <c r="J12" s="71">
        <f>+CALIFICACION!J27</f>
        <v>66</v>
      </c>
      <c r="K12" s="53">
        <f>+CALIFICACION!K27</f>
        <v>6</v>
      </c>
      <c r="L12" s="55">
        <f>+CALIFICACION!L27</f>
        <v>5</v>
      </c>
      <c r="M12" s="55">
        <f>+CALIFICACION!M27</f>
        <v>6</v>
      </c>
      <c r="N12" s="55">
        <f>+CALIFICACION!N27</f>
        <v>6</v>
      </c>
      <c r="O12" s="71">
        <f>+CALIFICACION!O27</f>
        <v>58</v>
      </c>
      <c r="P12" s="53">
        <f>+CALIFICACION!P27</f>
        <v>7</v>
      </c>
      <c r="Q12" s="55">
        <f>+CALIFICACION!Q27</f>
        <v>5</v>
      </c>
      <c r="R12" s="55">
        <f>+CALIFICACION!R27</f>
        <v>5</v>
      </c>
      <c r="S12" s="55">
        <f>+CALIFICACION!S27</f>
        <v>9</v>
      </c>
      <c r="T12" s="55">
        <f>+CALIFICACION!T27</f>
        <v>5</v>
      </c>
      <c r="U12" s="55">
        <f>+CALIFICACION!U27</f>
        <v>4</v>
      </c>
      <c r="V12" s="55">
        <f>+CALIFICACION!V27</f>
        <v>8</v>
      </c>
      <c r="W12" s="55">
        <f>+CALIFICACION!W27</f>
        <v>8</v>
      </c>
      <c r="X12" s="55">
        <f>+CALIFICACION!X27</f>
        <v>7</v>
      </c>
      <c r="Y12" s="71">
        <f>+CALIFICACION!Y27</f>
        <v>78</v>
      </c>
      <c r="Z12" s="53">
        <f>+CALIFICACION!Z27</f>
        <v>6</v>
      </c>
      <c r="AA12" s="55">
        <f>+CALIFICACION!AA27</f>
        <v>7</v>
      </c>
      <c r="AB12" s="55">
        <f>+CALIFICACION!AB27</f>
        <v>6</v>
      </c>
      <c r="AC12" s="55" t="str">
        <f>+CALIFICACION!AC27</f>
        <v>NO</v>
      </c>
      <c r="AD12" s="55" t="str">
        <f>+CALIFICACION!AD27</f>
        <v>NO</v>
      </c>
      <c r="AE12" s="71">
        <f>+CALIFICACION!AE27</f>
        <v>63</v>
      </c>
      <c r="AF12" s="53">
        <f>+CALIFICACION!AF27</f>
        <v>7</v>
      </c>
      <c r="AG12" s="55">
        <f>+CALIFICACION!AG27</f>
        <v>7</v>
      </c>
      <c r="AH12" s="55">
        <f>+CALIFICACION!AH27</f>
        <v>7</v>
      </c>
      <c r="AI12" s="55">
        <f>+CALIFICACION!AI27</f>
        <v>6</v>
      </c>
      <c r="AJ12" s="55">
        <f>+CALIFICACION!AJ27</f>
        <v>6</v>
      </c>
      <c r="AK12" s="55">
        <f>+CALIFICACION!AK27</f>
        <v>6</v>
      </c>
      <c r="AL12" s="55">
        <f>+CALIFICACION!AL27</f>
        <v>5</v>
      </c>
      <c r="AM12" s="71">
        <f>+CALIFICACION!AM27</f>
        <v>3</v>
      </c>
      <c r="AN12" s="99">
        <f>+CALIFICACION!AN27</f>
        <v>1.7321428571428572</v>
      </c>
      <c r="AO12" s="95" t="str">
        <f>+CALIFICACION!AO27</f>
        <v>-</v>
      </c>
    </row>
    <row r="13" spans="1:58" s="24" customFormat="1" ht="15" customHeight="1">
      <c r="A13" s="46" t="str">
        <f>+CALIFICACION!A28</f>
        <v>GOLONESTRE GANADERIA, S.L.</v>
      </c>
      <c r="B13" s="47" t="str">
        <f>+CALIFICACION!B28</f>
        <v>BED 16039</v>
      </c>
      <c r="C13" s="48" t="str">
        <f>+CALIFICACION!C28</f>
        <v>ES011008401578</v>
      </c>
      <c r="D13" s="47">
        <f>+CALIFICACION!D28</f>
        <v>6</v>
      </c>
      <c r="E13" s="49">
        <f>+CALIFICACION!E28</f>
        <v>5</v>
      </c>
      <c r="F13" s="49">
        <f>+CALIFICACION!F28</f>
        <v>5</v>
      </c>
      <c r="G13" s="49">
        <f>+CALIFICACION!G28</f>
        <v>4</v>
      </c>
      <c r="H13" s="49">
        <f>+CALIFICACION!H28</f>
        <v>5</v>
      </c>
      <c r="I13" s="49">
        <f>+CALIFICACION!I28</f>
        <v>4</v>
      </c>
      <c r="J13" s="70">
        <f>+CALIFICACION!J28</f>
        <v>49</v>
      </c>
      <c r="K13" s="47">
        <f>+CALIFICACION!K28</f>
        <v>7</v>
      </c>
      <c r="L13" s="49">
        <f>+CALIFICACION!L28</f>
        <v>6</v>
      </c>
      <c r="M13" s="49">
        <f>+CALIFICACION!M28</f>
        <v>4</v>
      </c>
      <c r="N13" s="49">
        <f>+CALIFICACION!N28</f>
        <v>7</v>
      </c>
      <c r="O13" s="70">
        <f>+CALIFICACION!O28</f>
        <v>62</v>
      </c>
      <c r="P13" s="47">
        <f>+CALIFICACION!P28</f>
        <v>6</v>
      </c>
      <c r="Q13" s="49">
        <f>+CALIFICACION!Q28</f>
        <v>5</v>
      </c>
      <c r="R13" s="49">
        <f>+CALIFICACION!R28</f>
        <v>3</v>
      </c>
      <c r="S13" s="49">
        <f>+CALIFICACION!S28</f>
        <v>7</v>
      </c>
      <c r="T13" s="49">
        <f>+CALIFICACION!T28</f>
        <v>3</v>
      </c>
      <c r="U13" s="49">
        <f>+CALIFICACION!U28</f>
        <v>2</v>
      </c>
      <c r="V13" s="49">
        <f>+CALIFICACION!V28</f>
        <v>4</v>
      </c>
      <c r="W13" s="49">
        <f>+CALIFICACION!W28</f>
        <v>7</v>
      </c>
      <c r="X13" s="49">
        <f>+CALIFICACION!X28</f>
        <v>5</v>
      </c>
      <c r="Y13" s="70">
        <f>+CALIFICACION!Y28</f>
        <v>58</v>
      </c>
      <c r="Z13" s="47">
        <f>+CALIFICACION!Z28</f>
        <v>7</v>
      </c>
      <c r="AA13" s="49">
        <f>+CALIFICACION!AA28</f>
        <v>6</v>
      </c>
      <c r="AB13" s="49">
        <f>+CALIFICACION!AB28</f>
        <v>3</v>
      </c>
      <c r="AC13" s="49" t="str">
        <f>+CALIFICACION!AC28</f>
        <v>NO</v>
      </c>
      <c r="AD13" s="49" t="str">
        <f>+CALIFICACION!AD28</f>
        <v>NO</v>
      </c>
      <c r="AE13" s="70">
        <f>+CALIFICACION!AE28</f>
        <v>53</v>
      </c>
      <c r="AF13" s="47">
        <f>+CALIFICACION!AF28</f>
        <v>5</v>
      </c>
      <c r="AG13" s="49">
        <f>+CALIFICACION!AG28</f>
        <v>4</v>
      </c>
      <c r="AH13" s="49">
        <f>+CALIFICACION!AH28</f>
        <v>5</v>
      </c>
      <c r="AI13" s="49">
        <f>+CALIFICACION!AI28</f>
        <v>3</v>
      </c>
      <c r="AJ13" s="49">
        <f>+CALIFICACION!AJ28</f>
        <v>4</v>
      </c>
      <c r="AK13" s="49">
        <f>+CALIFICACION!AK28</f>
        <v>3</v>
      </c>
      <c r="AL13" s="49">
        <f>+CALIFICACION!AL28</f>
        <v>5</v>
      </c>
      <c r="AM13" s="70">
        <f>+CALIFICACION!AM28</f>
        <v>3</v>
      </c>
      <c r="AN13" s="98">
        <f>+CALIFICACION!AN28</f>
        <v>1.5357142857142858</v>
      </c>
      <c r="AO13" s="94" t="str">
        <f>+CALIFICACION!AO28</f>
        <v>-</v>
      </c>
      <c r="AQ13" s="27"/>
    </row>
    <row r="14" spans="1:58" s="27" customFormat="1" ht="20.399999999999999">
      <c r="A14" s="52" t="str">
        <f>+CALIFICACION!A29</f>
        <v>ANA Mª ALTAGRACIA GOMEZ MARCOS</v>
      </c>
      <c r="B14" s="53" t="str">
        <f>+CALIFICACION!B29</f>
        <v>BCC 16011</v>
      </c>
      <c r="C14" s="54" t="str">
        <f>+CALIFICACION!C29</f>
        <v>ES091008242462</v>
      </c>
      <c r="D14" s="53">
        <f>+CALIFICACION!D29</f>
        <v>5</v>
      </c>
      <c r="E14" s="55">
        <f>+CALIFICACION!E29</f>
        <v>4</v>
      </c>
      <c r="F14" s="55">
        <f>+CALIFICACION!F29</f>
        <v>5</v>
      </c>
      <c r="G14" s="55">
        <f>+CALIFICACION!G29</f>
        <v>4</v>
      </c>
      <c r="H14" s="55">
        <f>+CALIFICACION!H29</f>
        <v>5</v>
      </c>
      <c r="I14" s="55">
        <f>+CALIFICACION!I29</f>
        <v>4</v>
      </c>
      <c r="J14" s="71">
        <f>+CALIFICACION!J29</f>
        <v>46</v>
      </c>
      <c r="K14" s="53">
        <f>+CALIFICACION!K29</f>
        <v>8</v>
      </c>
      <c r="L14" s="55">
        <f>+CALIFICACION!L29</f>
        <v>7</v>
      </c>
      <c r="M14" s="55">
        <f>+CALIFICACION!M29</f>
        <v>4</v>
      </c>
      <c r="N14" s="55">
        <f>+CALIFICACION!N29</f>
        <v>8</v>
      </c>
      <c r="O14" s="71">
        <f>+CALIFICACION!O29</f>
        <v>70</v>
      </c>
      <c r="P14" s="53">
        <f>+CALIFICACION!P29</f>
        <v>7</v>
      </c>
      <c r="Q14" s="55">
        <f>+CALIFICACION!Q29</f>
        <v>4</v>
      </c>
      <c r="R14" s="55">
        <f>+CALIFICACION!R29</f>
        <v>4</v>
      </c>
      <c r="S14" s="55">
        <f>+CALIFICACION!S29</f>
        <v>7</v>
      </c>
      <c r="T14" s="55">
        <f>+CALIFICACION!T29</f>
        <v>4</v>
      </c>
      <c r="U14" s="55">
        <f>+CALIFICACION!U29</f>
        <v>2</v>
      </c>
      <c r="V14" s="55">
        <f>+CALIFICACION!V29</f>
        <v>5</v>
      </c>
      <c r="W14" s="55">
        <f>+CALIFICACION!W29</f>
        <v>6</v>
      </c>
      <c r="X14" s="55">
        <f>+CALIFICACION!X29</f>
        <v>5</v>
      </c>
      <c r="Y14" s="71">
        <f>+CALIFICACION!Y29</f>
        <v>60</v>
      </c>
      <c r="Z14" s="53">
        <f>+CALIFICACION!Z29</f>
        <v>7</v>
      </c>
      <c r="AA14" s="55">
        <f>+CALIFICACION!AA29</f>
        <v>6</v>
      </c>
      <c r="AB14" s="55">
        <f>+CALIFICACION!AB29</f>
        <v>5</v>
      </c>
      <c r="AC14" s="55" t="str">
        <f>+CALIFICACION!AC29</f>
        <v>NO</v>
      </c>
      <c r="AD14" s="55" t="str">
        <f>+CALIFICACION!AD29</f>
        <v>NO</v>
      </c>
      <c r="AE14" s="71">
        <f>+CALIFICACION!AE29</f>
        <v>60</v>
      </c>
      <c r="AF14" s="53">
        <f>+CALIFICACION!AF29</f>
        <v>5</v>
      </c>
      <c r="AG14" s="55">
        <f>+CALIFICACION!AG29</f>
        <v>5</v>
      </c>
      <c r="AH14" s="55">
        <f>+CALIFICACION!AH29</f>
        <v>5</v>
      </c>
      <c r="AI14" s="55">
        <f>+CALIFICACION!AI29</f>
        <v>4</v>
      </c>
      <c r="AJ14" s="55">
        <f>+CALIFICACION!AJ29</f>
        <v>4</v>
      </c>
      <c r="AK14" s="55">
        <f>+CALIFICACION!AK29</f>
        <v>4</v>
      </c>
      <c r="AL14" s="55">
        <f>+CALIFICACION!AL29</f>
        <v>5</v>
      </c>
      <c r="AM14" s="71">
        <f>+CALIFICACION!AM29</f>
        <v>3</v>
      </c>
      <c r="AN14" s="99">
        <f>+CALIFICACION!AN29</f>
        <v>1.5625</v>
      </c>
      <c r="AO14" s="95" t="str">
        <f>+CALIFICACION!AO29</f>
        <v>-</v>
      </c>
      <c r="AP14" s="24"/>
      <c r="AQ14" s="24"/>
    </row>
    <row r="15" spans="1:58" s="27" customFormat="1" ht="15" customHeight="1">
      <c r="A15" s="46" t="str">
        <f>+CALIFICACION!A30</f>
        <v>ALPOTREQUE, S.L.</v>
      </c>
      <c r="B15" s="47" t="str">
        <f>+CALIFICACION!B30</f>
        <v>AX 16030</v>
      </c>
      <c r="C15" s="48" t="str">
        <f>+CALIFICACION!C30</f>
        <v>ES031008242228</v>
      </c>
      <c r="D15" s="47">
        <f>+CALIFICACION!D30</f>
        <v>8</v>
      </c>
      <c r="E15" s="49">
        <f>+CALIFICACION!E30</f>
        <v>8</v>
      </c>
      <c r="F15" s="49">
        <f>+CALIFICACION!F30</f>
        <v>8</v>
      </c>
      <c r="G15" s="49">
        <f>+CALIFICACION!G30</f>
        <v>9</v>
      </c>
      <c r="H15" s="49">
        <f>+CALIFICACION!H30</f>
        <v>6</v>
      </c>
      <c r="I15" s="49">
        <f>+CALIFICACION!I30</f>
        <v>8</v>
      </c>
      <c r="J15" s="70">
        <f>+CALIFICACION!J30</f>
        <v>76</v>
      </c>
      <c r="K15" s="47">
        <f>+CALIFICACION!K30</f>
        <v>8</v>
      </c>
      <c r="L15" s="49">
        <f>+CALIFICACION!L30</f>
        <v>8</v>
      </c>
      <c r="M15" s="49">
        <f>+CALIFICACION!M30</f>
        <v>9</v>
      </c>
      <c r="N15" s="49">
        <f>+CALIFICACION!N30</f>
        <v>8</v>
      </c>
      <c r="O15" s="70">
        <f>+CALIFICACION!O30</f>
        <v>82</v>
      </c>
      <c r="P15" s="47">
        <f>+CALIFICACION!P30</f>
        <v>6</v>
      </c>
      <c r="Q15" s="49">
        <f>+CALIFICACION!Q30</f>
        <v>5</v>
      </c>
      <c r="R15" s="49">
        <f>+CALIFICACION!R30</f>
        <v>5</v>
      </c>
      <c r="S15" s="49">
        <f>+CALIFICACION!S30</f>
        <v>9</v>
      </c>
      <c r="T15" s="49">
        <f>+CALIFICACION!T30</f>
        <v>5</v>
      </c>
      <c r="U15" s="49">
        <f>+CALIFICACION!U30</f>
        <v>4</v>
      </c>
      <c r="V15" s="49">
        <f>+CALIFICACION!V30</f>
        <v>8</v>
      </c>
      <c r="W15" s="49">
        <f>+CALIFICACION!W30</f>
        <v>7</v>
      </c>
      <c r="X15" s="49">
        <f>+CALIFICACION!X30</f>
        <v>7</v>
      </c>
      <c r="Y15" s="70">
        <f>+CALIFICACION!Y30</f>
        <v>74</v>
      </c>
      <c r="Z15" s="47">
        <f>+CALIFICACION!Z30</f>
        <v>6</v>
      </c>
      <c r="AA15" s="49">
        <f>+CALIFICACION!AA30</f>
        <v>6</v>
      </c>
      <c r="AB15" s="49">
        <f>+CALIFICACION!AB30</f>
        <v>7</v>
      </c>
      <c r="AC15" s="49" t="str">
        <f>+CALIFICACION!AC30</f>
        <v>NO</v>
      </c>
      <c r="AD15" s="49" t="str">
        <f>+CALIFICACION!AD30</f>
        <v>NO</v>
      </c>
      <c r="AE15" s="70">
        <f>+CALIFICACION!AE30</f>
        <v>63</v>
      </c>
      <c r="AF15" s="47">
        <f>+CALIFICACION!AF30</f>
        <v>8</v>
      </c>
      <c r="AG15" s="49">
        <f>+CALIFICACION!AG30</f>
        <v>7</v>
      </c>
      <c r="AH15" s="49">
        <f>+CALIFICACION!AH30</f>
        <v>8</v>
      </c>
      <c r="AI15" s="49">
        <f>+CALIFICACION!AI30</f>
        <v>6</v>
      </c>
      <c r="AJ15" s="49">
        <f>+CALIFICACION!AJ30</f>
        <v>9</v>
      </c>
      <c r="AK15" s="49">
        <f>+CALIFICACION!AK30</f>
        <v>8</v>
      </c>
      <c r="AL15" s="49">
        <f>+CALIFICACION!AL30</f>
        <v>5</v>
      </c>
      <c r="AM15" s="70">
        <f>+CALIFICACION!AM30</f>
        <v>3</v>
      </c>
      <c r="AN15" s="98">
        <f>+CALIFICACION!AN30</f>
        <v>1.7321428571428572</v>
      </c>
      <c r="AO15" s="94" t="str">
        <f>+CALIFICACION!AO30</f>
        <v>-</v>
      </c>
      <c r="AP15" s="24"/>
      <c r="AQ15" s="24"/>
    </row>
    <row r="16" spans="1:58" s="27" customFormat="1" ht="20.399999999999999">
      <c r="A16" s="52" t="str">
        <f>+CALIFICACION!A31</f>
        <v xml:space="preserve">AGROPECUARIA VALDESEQUERA </v>
      </c>
      <c r="B16" s="53" t="str">
        <f>+CALIFICACION!B31</f>
        <v>F 16009</v>
      </c>
      <c r="C16" s="54" t="str">
        <f>+CALIFICACION!C31</f>
        <v>ES031008086555</v>
      </c>
      <c r="D16" s="53">
        <f>+CALIFICACION!D31</f>
        <v>6</v>
      </c>
      <c r="E16" s="55">
        <f>+CALIFICACION!E31</f>
        <v>6</v>
      </c>
      <c r="F16" s="55">
        <f>+CALIFICACION!F31</f>
        <v>6</v>
      </c>
      <c r="G16" s="55">
        <f>+CALIFICACION!G31</f>
        <v>6</v>
      </c>
      <c r="H16" s="55">
        <f>+CALIFICACION!H31</f>
        <v>5</v>
      </c>
      <c r="I16" s="55">
        <f>+CALIFICACION!I31</f>
        <v>6</v>
      </c>
      <c r="J16" s="71">
        <f>+CALIFICACION!J31</f>
        <v>57</v>
      </c>
      <c r="K16" s="53">
        <f>+CALIFICACION!K31</f>
        <v>5</v>
      </c>
      <c r="L16" s="55">
        <f>+CALIFICACION!L31</f>
        <v>4</v>
      </c>
      <c r="M16" s="55">
        <f>+CALIFICACION!M31</f>
        <v>6</v>
      </c>
      <c r="N16" s="55">
        <f>+CALIFICACION!N31</f>
        <v>4</v>
      </c>
      <c r="O16" s="71">
        <f>+CALIFICACION!O31</f>
        <v>46</v>
      </c>
      <c r="P16" s="53">
        <f>+CALIFICACION!P31</f>
        <v>6</v>
      </c>
      <c r="Q16" s="55">
        <f>+CALIFICACION!Q31</f>
        <v>2</v>
      </c>
      <c r="R16" s="55">
        <f>+CALIFICACION!R31</f>
        <v>1</v>
      </c>
      <c r="S16" s="55">
        <f>+CALIFICACION!S31</f>
        <v>2</v>
      </c>
      <c r="T16" s="55">
        <f>+CALIFICACION!T31</f>
        <v>4</v>
      </c>
      <c r="U16" s="55">
        <f>+CALIFICACION!U31</f>
        <v>3</v>
      </c>
      <c r="V16" s="55">
        <f>+CALIFICACION!V31</f>
        <v>6</v>
      </c>
      <c r="W16" s="55">
        <f>+CALIFICACION!W31</f>
        <v>7</v>
      </c>
      <c r="X16" s="55">
        <f>+CALIFICACION!X31</f>
        <v>6</v>
      </c>
      <c r="Y16" s="71">
        <f>+CALIFICACION!Y31</f>
        <v>54</v>
      </c>
      <c r="Z16" s="53">
        <f>+CALIFICACION!Z31</f>
        <v>6</v>
      </c>
      <c r="AA16" s="55">
        <f>+CALIFICACION!AA31</f>
        <v>6</v>
      </c>
      <c r="AB16" s="55">
        <f>+CALIFICACION!AB31</f>
        <v>5</v>
      </c>
      <c r="AC16" s="55" t="str">
        <f>+CALIFICACION!AC31</f>
        <v>NO</v>
      </c>
      <c r="AD16" s="55" t="str">
        <f>+CALIFICACION!AD31</f>
        <v>NO</v>
      </c>
      <c r="AE16" s="71">
        <f>+CALIFICACION!AE31</f>
        <v>57</v>
      </c>
      <c r="AF16" s="53">
        <f>+CALIFICACION!AF31</f>
        <v>6</v>
      </c>
      <c r="AG16" s="55">
        <f>+CALIFICACION!AG31</f>
        <v>6</v>
      </c>
      <c r="AH16" s="55">
        <f>+CALIFICACION!AH31</f>
        <v>6</v>
      </c>
      <c r="AI16" s="55">
        <f>+CALIFICACION!AI31</f>
        <v>6</v>
      </c>
      <c r="AJ16" s="55">
        <f>+CALIFICACION!AJ31</f>
        <v>6</v>
      </c>
      <c r="AK16" s="55">
        <f>+CALIFICACION!AK31</f>
        <v>5</v>
      </c>
      <c r="AL16" s="55">
        <f>+CALIFICACION!AL31</f>
        <v>5</v>
      </c>
      <c r="AM16" s="71">
        <f>+CALIFICACION!AM31</f>
        <v>3</v>
      </c>
      <c r="AN16" s="99">
        <f>+CALIFICACION!AN31</f>
        <v>1.2142857142857142</v>
      </c>
      <c r="AO16" s="95" t="str">
        <f>+CALIFICACION!AO31</f>
        <v>-</v>
      </c>
      <c r="AP16" s="24"/>
    </row>
    <row r="17" spans="1:43" s="24" customFormat="1" ht="15" customHeight="1">
      <c r="A17" s="46" t="str">
        <f>+CALIFICACION!A32</f>
        <v>RAMON PEREZ-CARRION</v>
      </c>
      <c r="B17" s="47" t="str">
        <f>+CALIFICACION!B32</f>
        <v>PT 16055</v>
      </c>
      <c r="C17" s="48" t="str">
        <f>+CALIFICACION!C32</f>
        <v>ES041008347536</v>
      </c>
      <c r="D17" s="47">
        <f>+CALIFICACION!D32</f>
        <v>6</v>
      </c>
      <c r="E17" s="49">
        <f>+CALIFICACION!E32</f>
        <v>6</v>
      </c>
      <c r="F17" s="49">
        <f>+CALIFICACION!F32</f>
        <v>7</v>
      </c>
      <c r="G17" s="49">
        <f>+CALIFICACION!G32</f>
        <v>6</v>
      </c>
      <c r="H17" s="49">
        <f>+CALIFICACION!H32</f>
        <v>7</v>
      </c>
      <c r="I17" s="49">
        <f>+CALIFICACION!I32</f>
        <v>6</v>
      </c>
      <c r="J17" s="70">
        <f>+CALIFICACION!J32</f>
        <v>64</v>
      </c>
      <c r="K17" s="47">
        <f>+CALIFICACION!K32</f>
        <v>7</v>
      </c>
      <c r="L17" s="49">
        <f>+CALIFICACION!L32</f>
        <v>6</v>
      </c>
      <c r="M17" s="49">
        <f>+CALIFICACION!M32</f>
        <v>6</v>
      </c>
      <c r="N17" s="49">
        <f>+CALIFICACION!N32</f>
        <v>6</v>
      </c>
      <c r="O17" s="70">
        <f>+CALIFICACION!O32</f>
        <v>62</v>
      </c>
      <c r="P17" s="47">
        <f>+CALIFICACION!P32</f>
        <v>5</v>
      </c>
      <c r="Q17" s="49">
        <f>+CALIFICACION!Q32</f>
        <v>4</v>
      </c>
      <c r="R17" s="49">
        <f>+CALIFICACION!R32</f>
        <v>3</v>
      </c>
      <c r="S17" s="49">
        <f>+CALIFICACION!S32</f>
        <v>6</v>
      </c>
      <c r="T17" s="49">
        <f>+CALIFICACION!T32</f>
        <v>3</v>
      </c>
      <c r="U17" s="49">
        <f>+CALIFICACION!U32</f>
        <v>3</v>
      </c>
      <c r="V17" s="49">
        <f>+CALIFICACION!V32</f>
        <v>5</v>
      </c>
      <c r="W17" s="49">
        <f>+CALIFICACION!W32</f>
        <v>8</v>
      </c>
      <c r="X17" s="49">
        <f>+CALIFICACION!X32</f>
        <v>6</v>
      </c>
      <c r="Y17" s="70">
        <f>+CALIFICACION!Y32</f>
        <v>60</v>
      </c>
      <c r="Z17" s="47">
        <f>+CALIFICACION!Z32</f>
        <v>6</v>
      </c>
      <c r="AA17" s="49">
        <f>+CALIFICACION!AA32</f>
        <v>6</v>
      </c>
      <c r="AB17" s="49">
        <f>+CALIFICACION!AB32</f>
        <v>6</v>
      </c>
      <c r="AC17" s="49" t="str">
        <f>+CALIFICACION!AC32</f>
        <v>NO</v>
      </c>
      <c r="AD17" s="49" t="str">
        <f>+CALIFICACION!AD32</f>
        <v>NO</v>
      </c>
      <c r="AE17" s="70">
        <f>+CALIFICACION!AE32</f>
        <v>60</v>
      </c>
      <c r="AF17" s="47">
        <f>+CALIFICACION!AF32</f>
        <v>7</v>
      </c>
      <c r="AG17" s="49">
        <f>+CALIFICACION!AG32</f>
        <v>7</v>
      </c>
      <c r="AH17" s="49">
        <f>+CALIFICACION!AH32</f>
        <v>7</v>
      </c>
      <c r="AI17" s="49">
        <f>+CALIFICACION!AI32</f>
        <v>6</v>
      </c>
      <c r="AJ17" s="49">
        <f>+CALIFICACION!AJ32</f>
        <v>6</v>
      </c>
      <c r="AK17" s="49">
        <f>+CALIFICACION!AK32</f>
        <v>6</v>
      </c>
      <c r="AL17" s="49">
        <f>+CALIFICACION!AL32</f>
        <v>5</v>
      </c>
      <c r="AM17" s="70">
        <f>+CALIFICACION!AM32</f>
        <v>5</v>
      </c>
      <c r="AN17" s="98">
        <f>+CALIFICACION!AN32</f>
        <v>1.5535714285714286</v>
      </c>
      <c r="AO17" s="94" t="str">
        <f>+CALIFICACION!AO32</f>
        <v>-</v>
      </c>
    </row>
    <row r="18" spans="1:43" s="24" customFormat="1" ht="15" customHeight="1">
      <c r="A18" s="52" t="str">
        <f>+CALIFICACION!A33</f>
        <v>JAVIER GUTIERREZ ARIAS</v>
      </c>
      <c r="B18" s="53" t="str">
        <f>+CALIFICACION!B33</f>
        <v>JGA 16004</v>
      </c>
      <c r="C18" s="54" t="str">
        <f>+CALIFICACION!C33</f>
        <v>ES041008355396</v>
      </c>
      <c r="D18" s="53">
        <f>+CALIFICACION!D33</f>
        <v>8</v>
      </c>
      <c r="E18" s="55">
        <f>+CALIFICACION!E33</f>
        <v>8</v>
      </c>
      <c r="F18" s="55">
        <f>+CALIFICACION!F33</f>
        <v>6</v>
      </c>
      <c r="G18" s="55">
        <f>+CALIFICACION!G33</f>
        <v>7</v>
      </c>
      <c r="H18" s="55">
        <f>+CALIFICACION!H33</f>
        <v>8</v>
      </c>
      <c r="I18" s="55">
        <f>+CALIFICACION!I33</f>
        <v>7</v>
      </c>
      <c r="J18" s="71">
        <f>+CALIFICACION!J33</f>
        <v>74</v>
      </c>
      <c r="K18" s="53">
        <f>+CALIFICACION!K33</f>
        <v>6</v>
      </c>
      <c r="L18" s="55">
        <f>+CALIFICACION!L33</f>
        <v>5</v>
      </c>
      <c r="M18" s="55">
        <f>+CALIFICACION!M33</f>
        <v>7</v>
      </c>
      <c r="N18" s="55">
        <f>+CALIFICACION!N33</f>
        <v>5</v>
      </c>
      <c r="O18" s="71">
        <f>+CALIFICACION!O33</f>
        <v>56</v>
      </c>
      <c r="P18" s="53">
        <f>+CALIFICACION!P33</f>
        <v>7</v>
      </c>
      <c r="Q18" s="55">
        <f>+CALIFICACION!Q33</f>
        <v>5</v>
      </c>
      <c r="R18" s="55">
        <f>+CALIFICACION!R33</f>
        <v>5</v>
      </c>
      <c r="S18" s="55">
        <f>+CALIFICACION!S33</f>
        <v>9</v>
      </c>
      <c r="T18" s="55">
        <f>+CALIFICACION!T33</f>
        <v>5</v>
      </c>
      <c r="U18" s="55">
        <f>+CALIFICACION!U33</f>
        <v>4</v>
      </c>
      <c r="V18" s="55">
        <f>+CALIFICACION!V33</f>
        <v>8</v>
      </c>
      <c r="W18" s="55">
        <f>+CALIFICACION!W33</f>
        <v>9</v>
      </c>
      <c r="X18" s="55">
        <f>+CALIFICACION!X33</f>
        <v>7</v>
      </c>
      <c r="Y18" s="71">
        <f>+CALIFICACION!Y33</f>
        <v>80</v>
      </c>
      <c r="Z18" s="53">
        <f>+CALIFICACION!Z33</f>
        <v>8</v>
      </c>
      <c r="AA18" s="55">
        <f>+CALIFICACION!AA33</f>
        <v>8</v>
      </c>
      <c r="AB18" s="55">
        <f>+CALIFICACION!AB33</f>
        <v>7</v>
      </c>
      <c r="AC18" s="55" t="str">
        <f>+CALIFICACION!AC33</f>
        <v>NO</v>
      </c>
      <c r="AD18" s="55" t="str">
        <f>+CALIFICACION!AD33</f>
        <v>NO</v>
      </c>
      <c r="AE18" s="71">
        <f>+CALIFICACION!AE33</f>
        <v>77</v>
      </c>
      <c r="AF18" s="53">
        <f>+CALIFICACION!AF33</f>
        <v>7</v>
      </c>
      <c r="AG18" s="55">
        <f>+CALIFICACION!AG33</f>
        <v>7</v>
      </c>
      <c r="AH18" s="55">
        <f>+CALIFICACION!AH33</f>
        <v>8</v>
      </c>
      <c r="AI18" s="55">
        <f>+CALIFICACION!AI33</f>
        <v>6</v>
      </c>
      <c r="AJ18" s="55">
        <f>+CALIFICACION!AJ33</f>
        <v>7</v>
      </c>
      <c r="AK18" s="55">
        <f>+CALIFICACION!AK33</f>
        <v>7</v>
      </c>
      <c r="AL18" s="55">
        <f>+CALIFICACION!AL33</f>
        <v>5</v>
      </c>
      <c r="AM18" s="71">
        <f>+CALIFICACION!AM33</f>
        <v>3</v>
      </c>
      <c r="AN18" s="99">
        <f>+CALIFICACION!AN33</f>
        <v>1.6785714285714286</v>
      </c>
      <c r="AO18" s="95" t="str">
        <f>+CALIFICACION!AO33</f>
        <v>-</v>
      </c>
    </row>
    <row r="19" spans="1:43" s="24" customFormat="1" ht="15" customHeight="1">
      <c r="A19" s="46" t="str">
        <f>+CALIFICACION!A34</f>
        <v>JUAN LUIS MUÑOZ CARRASCO</v>
      </c>
      <c r="B19" s="47" t="str">
        <f>+CALIFICACION!B34</f>
        <v>VH 16014</v>
      </c>
      <c r="C19" s="48" t="str">
        <f>+CALIFICACION!C34</f>
        <v>ES011008013841</v>
      </c>
      <c r="D19" s="47">
        <f>+CALIFICACION!D34</f>
        <v>9</v>
      </c>
      <c r="E19" s="49">
        <f>+CALIFICACION!E34</f>
        <v>9</v>
      </c>
      <c r="F19" s="49">
        <f>+CALIFICACION!F34</f>
        <v>6</v>
      </c>
      <c r="G19" s="49">
        <f>+CALIFICACION!G34</f>
        <v>8</v>
      </c>
      <c r="H19" s="49">
        <f>+CALIFICACION!H34</f>
        <v>6</v>
      </c>
      <c r="I19" s="49">
        <f>+CALIFICACION!I34</f>
        <v>8</v>
      </c>
      <c r="J19" s="70">
        <f>+CALIFICACION!J34</f>
        <v>74</v>
      </c>
      <c r="K19" s="47">
        <f>+CALIFICACION!K34</f>
        <v>9</v>
      </c>
      <c r="L19" s="49">
        <f>+CALIFICACION!L34</f>
        <v>9</v>
      </c>
      <c r="M19" s="49">
        <f>+CALIFICACION!M34</f>
        <v>8</v>
      </c>
      <c r="N19" s="49">
        <f>+CALIFICACION!N34</f>
        <v>9</v>
      </c>
      <c r="O19" s="70">
        <f>+CALIFICACION!O34</f>
        <v>88</v>
      </c>
      <c r="P19" s="47">
        <f>+CALIFICACION!P34</f>
        <v>8</v>
      </c>
      <c r="Q19" s="49">
        <f>+CALIFICACION!Q34</f>
        <v>4</v>
      </c>
      <c r="R19" s="49">
        <f>+CALIFICACION!R34</f>
        <v>4</v>
      </c>
      <c r="S19" s="49">
        <f>+CALIFICACION!S34</f>
        <v>7</v>
      </c>
      <c r="T19" s="49">
        <f>+CALIFICACION!T34</f>
        <v>2</v>
      </c>
      <c r="U19" s="49">
        <f>+CALIFICACION!U34</f>
        <v>2</v>
      </c>
      <c r="V19" s="49">
        <f>+CALIFICACION!V34</f>
        <v>3</v>
      </c>
      <c r="W19" s="49">
        <f>+CALIFICACION!W34</f>
        <v>7</v>
      </c>
      <c r="X19" s="49">
        <f>+CALIFICACION!X34</f>
        <v>7</v>
      </c>
      <c r="Y19" s="70">
        <f>+CALIFICACION!Y34</f>
        <v>64</v>
      </c>
      <c r="Z19" s="47">
        <f>+CALIFICACION!Z34</f>
        <v>10</v>
      </c>
      <c r="AA19" s="49">
        <f>+CALIFICACION!AA34</f>
        <v>8</v>
      </c>
      <c r="AB19" s="49">
        <f>+CALIFICACION!AB34</f>
        <v>6</v>
      </c>
      <c r="AC19" s="49" t="str">
        <f>+CALIFICACION!AC34</f>
        <v>NO</v>
      </c>
      <c r="AD19" s="49" t="str">
        <f>+CALIFICACION!AD34</f>
        <v>NO</v>
      </c>
      <c r="AE19" s="70">
        <f>+CALIFICACION!AE34</f>
        <v>80</v>
      </c>
      <c r="AF19" s="47">
        <f>+CALIFICACION!AF34</f>
        <v>7</v>
      </c>
      <c r="AG19" s="49">
        <f>+CALIFICACION!AG34</f>
        <v>8</v>
      </c>
      <c r="AH19" s="49">
        <f>+CALIFICACION!AH34</f>
        <v>8</v>
      </c>
      <c r="AI19" s="49">
        <f>+CALIFICACION!AI34</f>
        <v>7</v>
      </c>
      <c r="AJ19" s="49">
        <f>+CALIFICACION!AJ34</f>
        <v>8</v>
      </c>
      <c r="AK19" s="49">
        <f>+CALIFICACION!AK34</f>
        <v>7</v>
      </c>
      <c r="AL19" s="49">
        <f>+CALIFICACION!AL34</f>
        <v>5</v>
      </c>
      <c r="AM19" s="70">
        <f>+CALIFICACION!AM34</f>
        <v>4</v>
      </c>
      <c r="AN19" s="98">
        <f>+CALIFICACION!AN34</f>
        <v>1.4642857142857142</v>
      </c>
      <c r="AO19" s="94" t="str">
        <f>+CALIFICACION!AO34</f>
        <v>-</v>
      </c>
    </row>
    <row r="20" spans="1:43" s="24" customFormat="1" ht="15" customHeight="1">
      <c r="A20" s="103" t="str">
        <f>+CALIFICACION!A35</f>
        <v>FRANCISCA RODRIGUEZ BARBA</v>
      </c>
      <c r="B20" s="53" t="str">
        <f>+CALIFICACION!B35</f>
        <v>FR 16004</v>
      </c>
      <c r="C20" s="54" t="str">
        <f>+CALIFICACION!C35</f>
        <v>ES031008131215</v>
      </c>
      <c r="D20" s="53">
        <f>+CALIFICACION!D35</f>
        <v>6</v>
      </c>
      <c r="E20" s="55">
        <f>+CALIFICACION!E35</f>
        <v>6</v>
      </c>
      <c r="F20" s="55">
        <f>+CALIFICACION!F35</f>
        <v>6</v>
      </c>
      <c r="G20" s="55">
        <f>+CALIFICACION!G35</f>
        <v>6</v>
      </c>
      <c r="H20" s="55">
        <f>+CALIFICACION!H35</f>
        <v>6</v>
      </c>
      <c r="I20" s="55">
        <f>+CALIFICACION!I35</f>
        <v>7</v>
      </c>
      <c r="J20" s="71">
        <f>+CALIFICACION!J35</f>
        <v>61</v>
      </c>
      <c r="K20" s="53">
        <f>+CALIFICACION!K35</f>
        <v>6</v>
      </c>
      <c r="L20" s="55">
        <f>+CALIFICACION!L35</f>
        <v>5</v>
      </c>
      <c r="M20" s="55">
        <f>+CALIFICACION!M35</f>
        <v>6</v>
      </c>
      <c r="N20" s="55">
        <f>+CALIFICACION!N35</f>
        <v>6</v>
      </c>
      <c r="O20" s="71">
        <f>+CALIFICACION!O35</f>
        <v>58</v>
      </c>
      <c r="P20" s="53">
        <f>+CALIFICACION!P35</f>
        <v>8</v>
      </c>
      <c r="Q20" s="55">
        <f>+CALIFICACION!Q35</f>
        <v>5</v>
      </c>
      <c r="R20" s="55">
        <f>+CALIFICACION!R35</f>
        <v>4</v>
      </c>
      <c r="S20" s="55">
        <f>+CALIFICACION!S35</f>
        <v>8</v>
      </c>
      <c r="T20" s="55">
        <f>+CALIFICACION!T35</f>
        <v>4</v>
      </c>
      <c r="U20" s="55">
        <f>+CALIFICACION!U35</f>
        <v>4</v>
      </c>
      <c r="V20" s="55">
        <f>+CALIFICACION!V35</f>
        <v>7</v>
      </c>
      <c r="W20" s="55">
        <f>+CALIFICACION!W35</f>
        <v>7</v>
      </c>
      <c r="X20" s="55">
        <f>+CALIFICACION!X35</f>
        <v>6</v>
      </c>
      <c r="Y20" s="71">
        <f>+CALIFICACION!Y35</f>
        <v>72</v>
      </c>
      <c r="Z20" s="53">
        <f>+CALIFICACION!Z35</f>
        <v>5</v>
      </c>
      <c r="AA20" s="55">
        <f>+CALIFICACION!AA35</f>
        <v>6</v>
      </c>
      <c r="AB20" s="55">
        <f>+CALIFICACION!AB35</f>
        <v>5</v>
      </c>
      <c r="AC20" s="55" t="str">
        <f>+CALIFICACION!AC35</f>
        <v>NO</v>
      </c>
      <c r="AD20" s="55" t="str">
        <f>+CALIFICACION!AD35</f>
        <v>NO</v>
      </c>
      <c r="AE20" s="71">
        <f>+CALIFICACION!AE35</f>
        <v>53</v>
      </c>
      <c r="AF20" s="53">
        <f>+CALIFICACION!AF35</f>
        <v>7</v>
      </c>
      <c r="AG20" s="55">
        <f>+CALIFICACION!AG35</f>
        <v>8</v>
      </c>
      <c r="AH20" s="55">
        <f>+CALIFICACION!AH35</f>
        <v>7</v>
      </c>
      <c r="AI20" s="55">
        <f>+CALIFICACION!AI35</f>
        <v>7</v>
      </c>
      <c r="AJ20" s="55">
        <f>+CALIFICACION!AJ35</f>
        <v>6</v>
      </c>
      <c r="AK20" s="55">
        <f>+CALIFICACION!AK35</f>
        <v>6</v>
      </c>
      <c r="AL20" s="55">
        <f>+CALIFICACION!AL35</f>
        <v>5</v>
      </c>
      <c r="AM20" s="71">
        <f>+CALIFICACION!AM35</f>
        <v>5</v>
      </c>
      <c r="AN20" s="99">
        <f>+CALIFICACION!AN35</f>
        <v>1.1964285714285714</v>
      </c>
      <c r="AO20" s="95" t="str">
        <f>+CALIFICACION!AO35</f>
        <v>-</v>
      </c>
    </row>
    <row r="21" spans="1:43" s="24" customFormat="1" ht="20.399999999999999">
      <c r="A21" s="46" t="str">
        <f>+CALIFICACION!A36</f>
        <v xml:space="preserve">AGROPECUARIA VALDESEQUERA </v>
      </c>
      <c r="B21" s="47" t="str">
        <f>+CALIFICACION!B36</f>
        <v>F 16017</v>
      </c>
      <c r="C21" s="48" t="str">
        <f>+CALIFICACION!C36</f>
        <v>ES001008086563</v>
      </c>
      <c r="D21" s="47">
        <f>+CALIFICACION!D36</f>
        <v>8</v>
      </c>
      <c r="E21" s="49">
        <f>+CALIFICACION!E36</f>
        <v>7</v>
      </c>
      <c r="F21" s="49">
        <f>+CALIFICACION!F36</f>
        <v>6</v>
      </c>
      <c r="G21" s="49">
        <f>+CALIFICACION!G36</f>
        <v>7</v>
      </c>
      <c r="H21" s="49">
        <f>+CALIFICACION!H36</f>
        <v>6</v>
      </c>
      <c r="I21" s="49">
        <f>+CALIFICACION!I36</f>
        <v>6</v>
      </c>
      <c r="J21" s="70">
        <f>+CALIFICACION!J36</f>
        <v>66</v>
      </c>
      <c r="K21" s="47">
        <f>+CALIFICACION!K36</f>
        <v>8</v>
      </c>
      <c r="L21" s="49">
        <f>+CALIFICACION!L36</f>
        <v>8</v>
      </c>
      <c r="M21" s="49">
        <f>+CALIFICACION!M36</f>
        <v>8</v>
      </c>
      <c r="N21" s="49">
        <f>+CALIFICACION!N36</f>
        <v>8</v>
      </c>
      <c r="O21" s="70">
        <f>+CALIFICACION!O36</f>
        <v>80</v>
      </c>
      <c r="P21" s="47">
        <f>+CALIFICACION!P36</f>
        <v>8</v>
      </c>
      <c r="Q21" s="49">
        <f>+CALIFICACION!Q36</f>
        <v>4</v>
      </c>
      <c r="R21" s="49">
        <f>+CALIFICACION!R36</f>
        <v>3</v>
      </c>
      <c r="S21" s="49">
        <f>+CALIFICACION!S36</f>
        <v>6</v>
      </c>
      <c r="T21" s="49">
        <f>+CALIFICACION!T36</f>
        <v>1</v>
      </c>
      <c r="U21" s="49">
        <f>+CALIFICACION!U36</f>
        <v>1</v>
      </c>
      <c r="V21" s="49">
        <f>+CALIFICACION!V36</f>
        <v>1</v>
      </c>
      <c r="W21" s="49">
        <f>+CALIFICACION!W36</f>
        <v>7</v>
      </c>
      <c r="X21" s="49">
        <f>+CALIFICACION!X36</f>
        <v>7</v>
      </c>
      <c r="Y21" s="70">
        <f>+CALIFICACION!Y36</f>
        <v>58</v>
      </c>
      <c r="Z21" s="47">
        <f>+CALIFICACION!Z36</f>
        <v>7</v>
      </c>
      <c r="AA21" s="49">
        <f>+CALIFICACION!AA36</f>
        <v>7</v>
      </c>
      <c r="AB21" s="49">
        <f>+CALIFICACION!AB36</f>
        <v>5</v>
      </c>
      <c r="AC21" s="49" t="str">
        <f>+CALIFICACION!AC36</f>
        <v>NO</v>
      </c>
      <c r="AD21" s="49" t="str">
        <f>+CALIFICACION!AD36</f>
        <v>NO</v>
      </c>
      <c r="AE21" s="70">
        <f>+CALIFICACION!AE36</f>
        <v>63</v>
      </c>
      <c r="AF21" s="47">
        <f>+CALIFICACION!AF36</f>
        <v>7</v>
      </c>
      <c r="AG21" s="49">
        <f>+CALIFICACION!AG36</f>
        <v>7</v>
      </c>
      <c r="AH21" s="49">
        <f>+CALIFICACION!AH36</f>
        <v>8</v>
      </c>
      <c r="AI21" s="49">
        <f>+CALIFICACION!AI36</f>
        <v>7</v>
      </c>
      <c r="AJ21" s="49">
        <f>+CALIFICACION!AJ36</f>
        <v>8</v>
      </c>
      <c r="AK21" s="49">
        <f>+CALIFICACION!AK36</f>
        <v>7</v>
      </c>
      <c r="AL21" s="49">
        <f>+CALIFICACION!AL36</f>
        <v>4</v>
      </c>
      <c r="AM21" s="70">
        <f>+CALIFICACION!AM36</f>
        <v>3</v>
      </c>
      <c r="AN21" s="98">
        <f>+CALIFICACION!AN36</f>
        <v>1.4285714285714286</v>
      </c>
      <c r="AO21" s="94" t="str">
        <f>+CALIFICACION!AO36</f>
        <v>-</v>
      </c>
    </row>
    <row r="22" spans="1:43" s="24" customFormat="1" ht="15" customHeight="1">
      <c r="A22" s="52" t="str">
        <f>+CALIFICACION!A37</f>
        <v>BARINITAS, S.L.</v>
      </c>
      <c r="B22" s="53" t="str">
        <f>+CALIFICACION!B37</f>
        <v>BRN 16026</v>
      </c>
      <c r="C22" s="54" t="str">
        <f>+CALIFICACION!C37</f>
        <v>ES001007640870</v>
      </c>
      <c r="D22" s="53">
        <f>+CALIFICACION!D37</f>
        <v>6</v>
      </c>
      <c r="E22" s="55">
        <f>+CALIFICACION!E37</f>
        <v>6</v>
      </c>
      <c r="F22" s="55">
        <f>+CALIFICACION!F37</f>
        <v>7</v>
      </c>
      <c r="G22" s="55">
        <f>+CALIFICACION!G37</f>
        <v>6</v>
      </c>
      <c r="H22" s="55">
        <f>+CALIFICACION!H37</f>
        <v>6</v>
      </c>
      <c r="I22" s="55">
        <f>+CALIFICACION!I37</f>
        <v>6</v>
      </c>
      <c r="J22" s="71">
        <f>+CALIFICACION!J37</f>
        <v>61</v>
      </c>
      <c r="K22" s="53">
        <f>+CALIFICACION!K37</f>
        <v>7</v>
      </c>
      <c r="L22" s="55">
        <f>+CALIFICACION!L37</f>
        <v>6</v>
      </c>
      <c r="M22" s="55">
        <f>+CALIFICACION!M37</f>
        <v>6</v>
      </c>
      <c r="N22" s="55">
        <f>+CALIFICACION!N37</f>
        <v>6</v>
      </c>
      <c r="O22" s="71">
        <f>+CALIFICACION!O37</f>
        <v>62</v>
      </c>
      <c r="P22" s="53">
        <f>+CALIFICACION!P37</f>
        <v>7</v>
      </c>
      <c r="Q22" s="55">
        <f>+CALIFICACION!Q37</f>
        <v>5</v>
      </c>
      <c r="R22" s="55">
        <f>+CALIFICACION!R37</f>
        <v>4</v>
      </c>
      <c r="S22" s="55">
        <f>+CALIFICACION!S37</f>
        <v>8</v>
      </c>
      <c r="T22" s="55">
        <f>+CALIFICACION!T37</f>
        <v>5</v>
      </c>
      <c r="U22" s="55">
        <f>+CALIFICACION!U37</f>
        <v>4</v>
      </c>
      <c r="V22" s="55">
        <f>+CALIFICACION!V37</f>
        <v>8</v>
      </c>
      <c r="W22" s="55">
        <f>+CALIFICACION!W37</f>
        <v>8</v>
      </c>
      <c r="X22" s="55">
        <f>+CALIFICACION!X37</f>
        <v>6</v>
      </c>
      <c r="Y22" s="71">
        <f>+CALIFICACION!Y37</f>
        <v>74</v>
      </c>
      <c r="Z22" s="53">
        <f>+CALIFICACION!Z37</f>
        <v>6</v>
      </c>
      <c r="AA22" s="55">
        <f>+CALIFICACION!AA37</f>
        <v>6</v>
      </c>
      <c r="AB22" s="55">
        <f>+CALIFICACION!AB37</f>
        <v>6</v>
      </c>
      <c r="AC22" s="55" t="str">
        <f>+CALIFICACION!AC37</f>
        <v>NO</v>
      </c>
      <c r="AD22" s="55" t="str">
        <f>+CALIFICACION!AD37</f>
        <v>NO</v>
      </c>
      <c r="AE22" s="71">
        <f>+CALIFICACION!AE37</f>
        <v>60</v>
      </c>
      <c r="AF22" s="53">
        <f>+CALIFICACION!AF37</f>
        <v>6</v>
      </c>
      <c r="AG22" s="55">
        <f>+CALIFICACION!AG37</f>
        <v>6</v>
      </c>
      <c r="AH22" s="55">
        <f>+CALIFICACION!AH37</f>
        <v>6</v>
      </c>
      <c r="AI22" s="55">
        <f>+CALIFICACION!AI37</f>
        <v>6</v>
      </c>
      <c r="AJ22" s="55">
        <f>+CALIFICACION!AJ37</f>
        <v>6</v>
      </c>
      <c r="AK22" s="55">
        <f>+CALIFICACION!AK37</f>
        <v>6</v>
      </c>
      <c r="AL22" s="55">
        <f>+CALIFICACION!AL37</f>
        <v>5</v>
      </c>
      <c r="AM22" s="71">
        <f>+CALIFICACION!AM37</f>
        <v>4</v>
      </c>
      <c r="AN22" s="99">
        <f>+CALIFICACION!AN37</f>
        <v>1.5982142857142858</v>
      </c>
      <c r="AO22" s="95" t="str">
        <f>+CALIFICACION!AO37</f>
        <v>-</v>
      </c>
    </row>
    <row r="23" spans="1:43" s="24" customFormat="1" ht="15" customHeight="1">
      <c r="A23" s="46" t="str">
        <f>+CALIFICACION!A38</f>
        <v>ANTONIO TORIBIO MARTIN</v>
      </c>
      <c r="B23" s="47" t="str">
        <f>+CALIFICACION!B38</f>
        <v>TA 16008</v>
      </c>
      <c r="C23" s="48" t="str">
        <f>+CALIFICACION!C38</f>
        <v>ES081008312066</v>
      </c>
      <c r="D23" s="47">
        <f>+CALIFICACION!D38</f>
        <v>6</v>
      </c>
      <c r="E23" s="49">
        <f>+CALIFICACION!E38</f>
        <v>6</v>
      </c>
      <c r="F23" s="49">
        <f>+CALIFICACION!F38</f>
        <v>7</v>
      </c>
      <c r="G23" s="49">
        <f>+CALIFICACION!G38</f>
        <v>7</v>
      </c>
      <c r="H23" s="49">
        <f>+CALIFICACION!H38</f>
        <v>5</v>
      </c>
      <c r="I23" s="49">
        <f>+CALIFICACION!I38</f>
        <v>7</v>
      </c>
      <c r="J23" s="70">
        <f>+CALIFICACION!J38</f>
        <v>61</v>
      </c>
      <c r="K23" s="47">
        <f>+CALIFICACION!K38</f>
        <v>5</v>
      </c>
      <c r="L23" s="49">
        <f>+CALIFICACION!L38</f>
        <v>5</v>
      </c>
      <c r="M23" s="49">
        <f>+CALIFICACION!M38</f>
        <v>6</v>
      </c>
      <c r="N23" s="49">
        <f>+CALIFICACION!N38</f>
        <v>5</v>
      </c>
      <c r="O23" s="70">
        <f>+CALIFICACION!O38</f>
        <v>52</v>
      </c>
      <c r="P23" s="47">
        <f>+CALIFICACION!P38</f>
        <v>7</v>
      </c>
      <c r="Q23" s="49">
        <f>+CALIFICACION!Q38</f>
        <v>4</v>
      </c>
      <c r="R23" s="49">
        <f>+CALIFICACION!R38</f>
        <v>4</v>
      </c>
      <c r="S23" s="49">
        <f>+CALIFICACION!S38</f>
        <v>7</v>
      </c>
      <c r="T23" s="49">
        <f>+CALIFICACION!T38</f>
        <v>4</v>
      </c>
      <c r="U23" s="49">
        <f>+CALIFICACION!U38</f>
        <v>3</v>
      </c>
      <c r="V23" s="49">
        <f>+CALIFICACION!V38</f>
        <v>6</v>
      </c>
      <c r="W23" s="49">
        <f>+CALIFICACION!W38</f>
        <v>5</v>
      </c>
      <c r="X23" s="49">
        <f>+CALIFICACION!X38</f>
        <v>6</v>
      </c>
      <c r="Y23" s="70">
        <f>+CALIFICACION!Y38</f>
        <v>62</v>
      </c>
      <c r="Z23" s="47">
        <f>+CALIFICACION!Z38</f>
        <v>7</v>
      </c>
      <c r="AA23" s="49">
        <f>+CALIFICACION!AA38</f>
        <v>6</v>
      </c>
      <c r="AB23" s="49">
        <f>+CALIFICACION!AB38</f>
        <v>6</v>
      </c>
      <c r="AC23" s="49" t="str">
        <f>+CALIFICACION!AC38</f>
        <v>NO</v>
      </c>
      <c r="AD23" s="49" t="str">
        <f>+CALIFICACION!AD38</f>
        <v>NO</v>
      </c>
      <c r="AE23" s="70">
        <f>+CALIFICACION!AE38</f>
        <v>63</v>
      </c>
      <c r="AF23" s="47">
        <f>+CALIFICACION!AF38</f>
        <v>6</v>
      </c>
      <c r="AG23" s="49">
        <f>+CALIFICACION!AG38</f>
        <v>7</v>
      </c>
      <c r="AH23" s="49">
        <f>+CALIFICACION!AH38</f>
        <v>6</v>
      </c>
      <c r="AI23" s="49">
        <f>+CALIFICACION!AI38</f>
        <v>6</v>
      </c>
      <c r="AJ23" s="49">
        <f>+CALIFICACION!AJ38</f>
        <v>6</v>
      </c>
      <c r="AK23" s="49">
        <f>+CALIFICACION!AK38</f>
        <v>5</v>
      </c>
      <c r="AL23" s="49">
        <f>+CALIFICACION!AL38</f>
        <v>5</v>
      </c>
      <c r="AM23" s="70">
        <f>+CALIFICACION!AM38</f>
        <v>3</v>
      </c>
      <c r="AN23" s="98">
        <f>+CALIFICACION!AN38</f>
        <v>1.5982142857142858</v>
      </c>
      <c r="AO23" s="94" t="str">
        <f>+CALIFICACION!AO38</f>
        <v>-</v>
      </c>
    </row>
    <row r="24" spans="1:43" s="24" customFormat="1" ht="15" customHeight="1">
      <c r="A24" s="52" t="str">
        <f>+CALIFICACION!A39</f>
        <v>JURADO PÉREZ, S.C.</v>
      </c>
      <c r="B24" s="53" t="str">
        <f>+CALIFICACION!B39</f>
        <v>BJ 16029</v>
      </c>
      <c r="C24" s="54" t="str">
        <f>+CALIFICACION!C39</f>
        <v>ES071008268115</v>
      </c>
      <c r="D24" s="53">
        <f>+CALIFICACION!D39</f>
        <v>7</v>
      </c>
      <c r="E24" s="55">
        <f>+CALIFICACION!E39</f>
        <v>7</v>
      </c>
      <c r="F24" s="55">
        <f>+CALIFICACION!F39</f>
        <v>7</v>
      </c>
      <c r="G24" s="55">
        <f>+CALIFICACION!G39</f>
        <v>8</v>
      </c>
      <c r="H24" s="55">
        <f>+CALIFICACION!H39</f>
        <v>6</v>
      </c>
      <c r="I24" s="55">
        <f>+CALIFICACION!I39</f>
        <v>7</v>
      </c>
      <c r="J24" s="71">
        <f>+CALIFICACION!J39</f>
        <v>69</v>
      </c>
      <c r="K24" s="53">
        <f>+CALIFICACION!K39</f>
        <v>8</v>
      </c>
      <c r="L24" s="55">
        <f>+CALIFICACION!L39</f>
        <v>7</v>
      </c>
      <c r="M24" s="55">
        <f>+CALIFICACION!M39</f>
        <v>8</v>
      </c>
      <c r="N24" s="55">
        <f>+CALIFICACION!N39</f>
        <v>7</v>
      </c>
      <c r="O24" s="71">
        <f>+CALIFICACION!O39</f>
        <v>74</v>
      </c>
      <c r="P24" s="53">
        <f>+CALIFICACION!P39</f>
        <v>6</v>
      </c>
      <c r="Q24" s="55">
        <f>+CALIFICACION!Q39</f>
        <v>5</v>
      </c>
      <c r="R24" s="55">
        <f>+CALIFICACION!R39</f>
        <v>5</v>
      </c>
      <c r="S24" s="55">
        <f>+CALIFICACION!S39</f>
        <v>9</v>
      </c>
      <c r="T24" s="55">
        <f>+CALIFICACION!T39</f>
        <v>5</v>
      </c>
      <c r="U24" s="55">
        <f>+CALIFICACION!U39</f>
        <v>4</v>
      </c>
      <c r="V24" s="55">
        <f>+CALIFICACION!V39</f>
        <v>8</v>
      </c>
      <c r="W24" s="55">
        <f>+CALIFICACION!W39</f>
        <v>8</v>
      </c>
      <c r="X24" s="55">
        <f>+CALIFICACION!X39</f>
        <v>7</v>
      </c>
      <c r="Y24" s="71">
        <f>+CALIFICACION!Y39</f>
        <v>76</v>
      </c>
      <c r="Z24" s="53">
        <f>+CALIFICACION!Z39</f>
        <v>5</v>
      </c>
      <c r="AA24" s="55">
        <f>+CALIFICACION!AA39</f>
        <v>5</v>
      </c>
      <c r="AB24" s="55">
        <f>+CALIFICACION!AB39</f>
        <v>6</v>
      </c>
      <c r="AC24" s="55" t="str">
        <f>+CALIFICACION!AC39</f>
        <v>NO</v>
      </c>
      <c r="AD24" s="55" t="str">
        <f>+CALIFICACION!AD39</f>
        <v>NO</v>
      </c>
      <c r="AE24" s="71">
        <f>+CALIFICACION!AE39</f>
        <v>53</v>
      </c>
      <c r="AF24" s="53">
        <f>+CALIFICACION!AF39</f>
        <v>6</v>
      </c>
      <c r="AG24" s="55">
        <f>+CALIFICACION!AG39</f>
        <v>6</v>
      </c>
      <c r="AH24" s="55">
        <f>+CALIFICACION!AH39</f>
        <v>7</v>
      </c>
      <c r="AI24" s="55">
        <f>+CALIFICACION!AI39</f>
        <v>6</v>
      </c>
      <c r="AJ24" s="55">
        <f>+CALIFICACION!AJ39</f>
        <v>8</v>
      </c>
      <c r="AK24" s="55">
        <f>+CALIFICACION!AK39</f>
        <v>8</v>
      </c>
      <c r="AL24" s="55">
        <f>+CALIFICACION!AL39</f>
        <v>5</v>
      </c>
      <c r="AM24" s="71">
        <f>+CALIFICACION!AM39</f>
        <v>3</v>
      </c>
      <c r="AN24" s="99">
        <f>+CALIFICACION!AN39</f>
        <v>1.4107142857142858</v>
      </c>
      <c r="AO24" s="95" t="str">
        <f>+CALIFICACION!AO39</f>
        <v>-</v>
      </c>
      <c r="AQ24" s="27"/>
    </row>
    <row r="25" spans="1:43" s="24" customFormat="1" ht="20.399999999999999">
      <c r="A25" s="46" t="str">
        <f>+CALIFICACION!A40</f>
        <v xml:space="preserve">AGROPECUARIA VALDESEQUERA . S.L. </v>
      </c>
      <c r="B25" s="47" t="str">
        <f>+CALIFICACION!B40</f>
        <v>F 16021</v>
      </c>
      <c r="C25" s="48" t="str">
        <f>+CALIFICACION!C40</f>
        <v>ES041008086567</v>
      </c>
      <c r="D25" s="47">
        <f>+CALIFICACION!D40</f>
        <v>6</v>
      </c>
      <c r="E25" s="49">
        <f>+CALIFICACION!E40</f>
        <v>5</v>
      </c>
      <c r="F25" s="49">
        <f>+CALIFICACION!F40</f>
        <v>5</v>
      </c>
      <c r="G25" s="49">
        <f>+CALIFICACION!G40</f>
        <v>5</v>
      </c>
      <c r="H25" s="49">
        <f>+CALIFICACION!H40</f>
        <v>5</v>
      </c>
      <c r="I25" s="49">
        <f>+CALIFICACION!I40</f>
        <v>5</v>
      </c>
      <c r="J25" s="70">
        <f>+CALIFICACION!J40</f>
        <v>51</v>
      </c>
      <c r="K25" s="47">
        <f>+CALIFICACION!K40</f>
        <v>8</v>
      </c>
      <c r="L25" s="49">
        <f>+CALIFICACION!L40</f>
        <v>8</v>
      </c>
      <c r="M25" s="49">
        <f>+CALIFICACION!M40</f>
        <v>5</v>
      </c>
      <c r="N25" s="49">
        <f>+CALIFICACION!N40</f>
        <v>8</v>
      </c>
      <c r="O25" s="70">
        <f>+CALIFICACION!O40</f>
        <v>74</v>
      </c>
      <c r="P25" s="47">
        <f>+CALIFICACION!P40</f>
        <v>7</v>
      </c>
      <c r="Q25" s="49">
        <f>+CALIFICACION!Q40</f>
        <v>4</v>
      </c>
      <c r="R25" s="49">
        <f>+CALIFICACION!R40</f>
        <v>4</v>
      </c>
      <c r="S25" s="49">
        <f>+CALIFICACION!S40</f>
        <v>7</v>
      </c>
      <c r="T25" s="49">
        <f>+CALIFICACION!T40</f>
        <v>5</v>
      </c>
      <c r="U25" s="49">
        <f>+CALIFICACION!U40</f>
        <v>4</v>
      </c>
      <c r="V25" s="49">
        <f>+CALIFICACION!V40</f>
        <v>8</v>
      </c>
      <c r="W25" s="49">
        <f>+CALIFICACION!W40</f>
        <v>7</v>
      </c>
      <c r="X25" s="49">
        <f>+CALIFICACION!X40</f>
        <v>6</v>
      </c>
      <c r="Y25" s="70">
        <f>+CALIFICACION!Y40</f>
        <v>70</v>
      </c>
      <c r="Z25" s="47">
        <f>+CALIFICACION!Z40</f>
        <v>6</v>
      </c>
      <c r="AA25" s="49">
        <f>+CALIFICACION!AA40</f>
        <v>6</v>
      </c>
      <c r="AB25" s="49">
        <f>+CALIFICACION!AB40</f>
        <v>6</v>
      </c>
      <c r="AC25" s="49" t="str">
        <f>+CALIFICACION!AC40</f>
        <v>NO</v>
      </c>
      <c r="AD25" s="49" t="str">
        <f>+CALIFICACION!AD40</f>
        <v>NO</v>
      </c>
      <c r="AE25" s="70">
        <f>+CALIFICACION!AE40</f>
        <v>60</v>
      </c>
      <c r="AF25" s="47">
        <f>+CALIFICACION!AF40</f>
        <v>6</v>
      </c>
      <c r="AG25" s="49">
        <f>+CALIFICACION!AG40</f>
        <v>6</v>
      </c>
      <c r="AH25" s="49">
        <f>+CALIFICACION!AH40</f>
        <v>6</v>
      </c>
      <c r="AI25" s="49">
        <f>+CALIFICACION!AI40</f>
        <v>5</v>
      </c>
      <c r="AJ25" s="49">
        <f>+CALIFICACION!AJ40</f>
        <v>4</v>
      </c>
      <c r="AK25" s="49">
        <f>+CALIFICACION!AK40</f>
        <v>4</v>
      </c>
      <c r="AL25" s="49">
        <f>+CALIFICACION!AL40</f>
        <v>5</v>
      </c>
      <c r="AM25" s="70">
        <f>+CALIFICACION!AM40</f>
        <v>3</v>
      </c>
      <c r="AN25" s="98">
        <f>+CALIFICACION!AN40</f>
        <v>1.3392857142857142</v>
      </c>
      <c r="AO25" s="94" t="str">
        <f>+CALIFICACION!AO40</f>
        <v>-</v>
      </c>
    </row>
    <row r="26" spans="1:43" s="24" customFormat="1" ht="20.399999999999999">
      <c r="A26" s="52" t="str">
        <f>+CALIFICACION!A41</f>
        <v>JULIO SANCHEZ-PAJARES CASADO</v>
      </c>
      <c r="B26" s="53" t="str">
        <f>+CALIFICACION!B41</f>
        <v>JU 16012</v>
      </c>
      <c r="C26" s="54" t="str">
        <f>+CALIFICACION!C41</f>
        <v>ES031007798383</v>
      </c>
      <c r="D26" s="53">
        <f>+CALIFICACION!D41</f>
        <v>6</v>
      </c>
      <c r="E26" s="55">
        <f>+CALIFICACION!E41</f>
        <v>5</v>
      </c>
      <c r="F26" s="55">
        <f>+CALIFICACION!F41</f>
        <v>6</v>
      </c>
      <c r="G26" s="55">
        <f>+CALIFICACION!G41</f>
        <v>6</v>
      </c>
      <c r="H26" s="55">
        <f>+CALIFICACION!H41</f>
        <v>5</v>
      </c>
      <c r="I26" s="55">
        <f>+CALIFICACION!I41</f>
        <v>7</v>
      </c>
      <c r="J26" s="71">
        <f>+CALIFICACION!J41</f>
        <v>57</v>
      </c>
      <c r="K26" s="53">
        <f>+CALIFICACION!K41</f>
        <v>9</v>
      </c>
      <c r="L26" s="55">
        <f>+CALIFICACION!L41</f>
        <v>8</v>
      </c>
      <c r="M26" s="55">
        <f>+CALIFICACION!M41</f>
        <v>6</v>
      </c>
      <c r="N26" s="55">
        <f>+CALIFICACION!N41</f>
        <v>8</v>
      </c>
      <c r="O26" s="71">
        <f>+CALIFICACION!O41</f>
        <v>78</v>
      </c>
      <c r="P26" s="53">
        <f>+CALIFICACION!P41</f>
        <v>6</v>
      </c>
      <c r="Q26" s="55">
        <f>+CALIFICACION!Q41</f>
        <v>5</v>
      </c>
      <c r="R26" s="55">
        <f>+CALIFICACION!R41</f>
        <v>4</v>
      </c>
      <c r="S26" s="55">
        <f>+CALIFICACION!S41</f>
        <v>8</v>
      </c>
      <c r="T26" s="55">
        <f>+CALIFICACION!T41</f>
        <v>4</v>
      </c>
      <c r="U26" s="55">
        <f>+CALIFICACION!U41</f>
        <v>3</v>
      </c>
      <c r="V26" s="55">
        <f>+CALIFICACION!V41</f>
        <v>6</v>
      </c>
      <c r="W26" s="55">
        <f>+CALIFICACION!W41</f>
        <v>7</v>
      </c>
      <c r="X26" s="55">
        <f>+CALIFICACION!X41</f>
        <v>6</v>
      </c>
      <c r="Y26" s="71">
        <f>+CALIFICACION!Y41</f>
        <v>66</v>
      </c>
      <c r="Z26" s="53">
        <f>+CALIFICACION!Z41</f>
        <v>5</v>
      </c>
      <c r="AA26" s="55">
        <f>+CALIFICACION!AA41</f>
        <v>5</v>
      </c>
      <c r="AB26" s="55">
        <f>+CALIFICACION!AB41</f>
        <v>5</v>
      </c>
      <c r="AC26" s="55" t="str">
        <f>+CALIFICACION!AC41</f>
        <v>NO</v>
      </c>
      <c r="AD26" s="55" t="str">
        <f>+CALIFICACION!AD41</f>
        <v>NO</v>
      </c>
      <c r="AE26" s="71">
        <f>+CALIFICACION!AE41</f>
        <v>50</v>
      </c>
      <c r="AF26" s="53">
        <f>+CALIFICACION!AF41</f>
        <v>6</v>
      </c>
      <c r="AG26" s="55">
        <f>+CALIFICACION!AG41</f>
        <v>6</v>
      </c>
      <c r="AH26" s="55">
        <f>+CALIFICACION!AH41</f>
        <v>6</v>
      </c>
      <c r="AI26" s="55">
        <f>+CALIFICACION!AI41</f>
        <v>5</v>
      </c>
      <c r="AJ26" s="55">
        <f>+CALIFICACION!AJ41</f>
        <v>6</v>
      </c>
      <c r="AK26" s="55">
        <f>+CALIFICACION!AK41</f>
        <v>5</v>
      </c>
      <c r="AL26" s="55">
        <f>+CALIFICACION!AL41</f>
        <v>5</v>
      </c>
      <c r="AM26" s="71">
        <f>+CALIFICACION!AM41</f>
        <v>5</v>
      </c>
      <c r="AN26" s="99">
        <f>+CALIFICACION!AN41</f>
        <v>1.3392857142857142</v>
      </c>
      <c r="AO26" s="95" t="str">
        <f>+CALIFICACION!AO41</f>
        <v>-</v>
      </c>
    </row>
    <row r="27" spans="1:43" s="24" customFormat="1" ht="15" customHeight="1">
      <c r="A27" s="46" t="str">
        <f>+CALIFICACION!A42</f>
        <v>ANTONIO J. PEREZ ANDRADA</v>
      </c>
      <c r="B27" s="47" t="str">
        <f>+CALIFICACION!B42</f>
        <v>XD 16032</v>
      </c>
      <c r="C27" s="48" t="str">
        <f>+CALIFICACION!C42</f>
        <v>ES061007363527</v>
      </c>
      <c r="D27" s="47">
        <f>+CALIFICACION!D42</f>
        <v>8</v>
      </c>
      <c r="E27" s="49">
        <f>+CALIFICACION!E42</f>
        <v>8</v>
      </c>
      <c r="F27" s="49">
        <f>+CALIFICACION!F42</f>
        <v>8</v>
      </c>
      <c r="G27" s="49">
        <f>+CALIFICACION!G42</f>
        <v>8</v>
      </c>
      <c r="H27" s="49">
        <f>+CALIFICACION!H42</f>
        <v>7</v>
      </c>
      <c r="I27" s="49">
        <f>+CALIFICACION!I42</f>
        <v>8</v>
      </c>
      <c r="J27" s="70">
        <f>+CALIFICACION!J42</f>
        <v>77</v>
      </c>
      <c r="K27" s="47">
        <f>+CALIFICACION!K42</f>
        <v>7</v>
      </c>
      <c r="L27" s="49">
        <f>+CALIFICACION!L42</f>
        <v>6</v>
      </c>
      <c r="M27" s="49">
        <f>+CALIFICACION!M42</f>
        <v>8</v>
      </c>
      <c r="N27" s="49">
        <f>+CALIFICACION!N42</f>
        <v>7</v>
      </c>
      <c r="O27" s="70">
        <f>+CALIFICACION!O42</f>
        <v>70</v>
      </c>
      <c r="P27" s="47">
        <f>+CALIFICACION!P42</f>
        <v>7</v>
      </c>
      <c r="Q27" s="49">
        <f>+CALIFICACION!Q42</f>
        <v>5</v>
      </c>
      <c r="R27" s="49">
        <f>+CALIFICACION!R42</f>
        <v>4</v>
      </c>
      <c r="S27" s="49">
        <f>+CALIFICACION!S42</f>
        <v>8</v>
      </c>
      <c r="T27" s="49">
        <f>+CALIFICACION!T42</f>
        <v>4</v>
      </c>
      <c r="U27" s="49">
        <f>+CALIFICACION!U42</f>
        <v>4</v>
      </c>
      <c r="V27" s="49">
        <f>+CALIFICACION!V42</f>
        <v>7</v>
      </c>
      <c r="W27" s="49">
        <f>+CALIFICACION!W42</f>
        <v>8</v>
      </c>
      <c r="X27" s="49">
        <f>+CALIFICACION!X42</f>
        <v>7</v>
      </c>
      <c r="Y27" s="70">
        <f>+CALIFICACION!Y42</f>
        <v>74</v>
      </c>
      <c r="Z27" s="47">
        <f>+CALIFICACION!Z42</f>
        <v>5</v>
      </c>
      <c r="AA27" s="49">
        <f>+CALIFICACION!AA42</f>
        <v>5</v>
      </c>
      <c r="AB27" s="49">
        <f>+CALIFICACION!AB42</f>
        <v>6</v>
      </c>
      <c r="AC27" s="49" t="str">
        <f>+CALIFICACION!AC42</f>
        <v>NO</v>
      </c>
      <c r="AD27" s="49" t="str">
        <f>+CALIFICACION!AD42</f>
        <v>NO</v>
      </c>
      <c r="AE27" s="70">
        <f>+CALIFICACION!AE42</f>
        <v>53</v>
      </c>
      <c r="AF27" s="47">
        <f>+CALIFICACION!AF42</f>
        <v>8</v>
      </c>
      <c r="AG27" s="49">
        <f>+CALIFICACION!AG42</f>
        <v>8</v>
      </c>
      <c r="AH27" s="49">
        <f>+CALIFICACION!AH42</f>
        <v>8</v>
      </c>
      <c r="AI27" s="49">
        <f>+CALIFICACION!AI42</f>
        <v>7</v>
      </c>
      <c r="AJ27" s="49">
        <f>+CALIFICACION!AJ42</f>
        <v>8</v>
      </c>
      <c r="AK27" s="49">
        <f>+CALIFICACION!AK42</f>
        <v>8</v>
      </c>
      <c r="AL27" s="49">
        <f>+CALIFICACION!AL42</f>
        <v>5</v>
      </c>
      <c r="AM27" s="70">
        <f>+CALIFICACION!AM42</f>
        <v>6</v>
      </c>
      <c r="AN27" s="98">
        <f>+CALIFICACION!AN42</f>
        <v>1.7678571428571428</v>
      </c>
      <c r="AO27" s="94" t="str">
        <f>+CALIFICACION!AO42</f>
        <v>-</v>
      </c>
      <c r="AQ27" s="27"/>
    </row>
    <row r="28" spans="1:43" s="24" customFormat="1" ht="20.399999999999999">
      <c r="A28" s="52" t="str">
        <f>+CALIFICACION!A43</f>
        <v>EXPLOTACIONES EL CUBILLO, S.L.</v>
      </c>
      <c r="B28" s="53" t="str">
        <f>+CALIFICACION!B43</f>
        <v>BAX 16103</v>
      </c>
      <c r="C28" s="54" t="str">
        <f>+CALIFICACION!C43</f>
        <v>ES061008270329</v>
      </c>
      <c r="D28" s="53">
        <f>+CALIFICACION!D43</f>
        <v>9</v>
      </c>
      <c r="E28" s="55">
        <f>+CALIFICACION!E43</f>
        <v>8</v>
      </c>
      <c r="F28" s="55">
        <f>+CALIFICACION!F43</f>
        <v>5</v>
      </c>
      <c r="G28" s="55">
        <f>+CALIFICACION!G43</f>
        <v>8</v>
      </c>
      <c r="H28" s="55">
        <f>+CALIFICACION!H43</f>
        <v>6</v>
      </c>
      <c r="I28" s="55">
        <f>+CALIFICACION!I43</f>
        <v>7</v>
      </c>
      <c r="J28" s="71">
        <f>+CALIFICACION!J43</f>
        <v>70</v>
      </c>
      <c r="K28" s="53">
        <f>+CALIFICACION!K43</f>
        <v>9</v>
      </c>
      <c r="L28" s="55">
        <f>+CALIFICACION!L43</f>
        <v>9</v>
      </c>
      <c r="M28" s="55">
        <f>+CALIFICACION!M43</f>
        <v>9</v>
      </c>
      <c r="N28" s="55">
        <f>+CALIFICACION!N43</f>
        <v>9</v>
      </c>
      <c r="O28" s="71">
        <f>+CALIFICACION!O43</f>
        <v>90</v>
      </c>
      <c r="P28" s="53">
        <f>+CALIFICACION!P43</f>
        <v>7</v>
      </c>
      <c r="Q28" s="55">
        <f>+CALIFICACION!Q43</f>
        <v>5</v>
      </c>
      <c r="R28" s="55">
        <f>+CALIFICACION!R43</f>
        <v>4</v>
      </c>
      <c r="S28" s="55">
        <f>+CALIFICACION!S43</f>
        <v>8</v>
      </c>
      <c r="T28" s="55">
        <f>+CALIFICACION!T43</f>
        <v>3</v>
      </c>
      <c r="U28" s="55">
        <f>+CALIFICACION!U43</f>
        <v>2</v>
      </c>
      <c r="V28" s="55">
        <f>+CALIFICACION!V43</f>
        <v>4</v>
      </c>
      <c r="W28" s="55">
        <f>+CALIFICACION!W43</f>
        <v>7</v>
      </c>
      <c r="X28" s="55">
        <f>+CALIFICACION!X43</f>
        <v>5</v>
      </c>
      <c r="Y28" s="71">
        <f>+CALIFICACION!Y43</f>
        <v>62</v>
      </c>
      <c r="Z28" s="53">
        <f>+CALIFICACION!Z43</f>
        <v>8</v>
      </c>
      <c r="AA28" s="55">
        <f>+CALIFICACION!AA43</f>
        <v>7</v>
      </c>
      <c r="AB28" s="55">
        <f>+CALIFICACION!AB43</f>
        <v>6</v>
      </c>
      <c r="AC28" s="55" t="str">
        <f>+CALIFICACION!AC43</f>
        <v>NO</v>
      </c>
      <c r="AD28" s="55" t="str">
        <f>+CALIFICACION!AD43</f>
        <v>NO</v>
      </c>
      <c r="AE28" s="71">
        <f>+CALIFICACION!AE43</f>
        <v>70</v>
      </c>
      <c r="AF28" s="53">
        <f>+CALIFICACION!AF43</f>
        <v>6</v>
      </c>
      <c r="AG28" s="55">
        <f>+CALIFICACION!AG43</f>
        <v>7</v>
      </c>
      <c r="AH28" s="55">
        <f>+CALIFICACION!AH43</f>
        <v>9</v>
      </c>
      <c r="AI28" s="55">
        <f>+CALIFICACION!AI43</f>
        <v>6</v>
      </c>
      <c r="AJ28" s="55">
        <f>+CALIFICACION!AJ43</f>
        <v>9</v>
      </c>
      <c r="AK28" s="55">
        <f>+CALIFICACION!AK43</f>
        <v>8</v>
      </c>
      <c r="AL28" s="55">
        <f>+CALIFICACION!AL43</f>
        <v>5</v>
      </c>
      <c r="AM28" s="71">
        <f>+CALIFICACION!AM43</f>
        <v>5</v>
      </c>
      <c r="AN28" s="99">
        <f>+CALIFICACION!AN43</f>
        <v>1.5982142857142858</v>
      </c>
      <c r="AO28" s="95" t="str">
        <f>+CALIFICACION!AO43</f>
        <v>-</v>
      </c>
      <c r="AQ28" s="27"/>
    </row>
    <row r="29" spans="1:43" s="24" customFormat="1" ht="15" customHeight="1">
      <c r="A29" s="104" t="str">
        <f>+CALIFICACION!A44</f>
        <v>FRANCISCA RODRIGUEZ BARBA</v>
      </c>
      <c r="B29" s="47" t="str">
        <f>+CALIFICACION!B44</f>
        <v>FR 16009</v>
      </c>
      <c r="C29" s="48" t="str">
        <f>+CALIFICACION!C44</f>
        <v>ES061008131218</v>
      </c>
      <c r="D29" s="47">
        <f>+CALIFICACION!D44</f>
        <v>6</v>
      </c>
      <c r="E29" s="49">
        <f>+CALIFICACION!E44</f>
        <v>6</v>
      </c>
      <c r="F29" s="49">
        <f>+CALIFICACION!F44</f>
        <v>6</v>
      </c>
      <c r="G29" s="49">
        <f>+CALIFICACION!G44</f>
        <v>5</v>
      </c>
      <c r="H29" s="49">
        <f>+CALIFICACION!H44</f>
        <v>5</v>
      </c>
      <c r="I29" s="49">
        <f>+CALIFICACION!I44</f>
        <v>6</v>
      </c>
      <c r="J29" s="70">
        <f>+CALIFICACION!J44</f>
        <v>56</v>
      </c>
      <c r="K29" s="47">
        <f>+CALIFICACION!K44</f>
        <v>8</v>
      </c>
      <c r="L29" s="49">
        <f>+CALIFICACION!L44</f>
        <v>7</v>
      </c>
      <c r="M29" s="49">
        <f>+CALIFICACION!M44</f>
        <v>5</v>
      </c>
      <c r="N29" s="49">
        <f>+CALIFICACION!N44</f>
        <v>8</v>
      </c>
      <c r="O29" s="70">
        <f>+CALIFICACION!O44</f>
        <v>72</v>
      </c>
      <c r="P29" s="47">
        <f>+CALIFICACION!P44</f>
        <v>6</v>
      </c>
      <c r="Q29" s="49">
        <f>+CALIFICACION!Q44</f>
        <v>5</v>
      </c>
      <c r="R29" s="49">
        <f>+CALIFICACION!R44</f>
        <v>4</v>
      </c>
      <c r="S29" s="49">
        <f>+CALIFICACION!S44</f>
        <v>8</v>
      </c>
      <c r="T29" s="49">
        <f>+CALIFICACION!T44</f>
        <v>3</v>
      </c>
      <c r="U29" s="49">
        <f>+CALIFICACION!U44</f>
        <v>3</v>
      </c>
      <c r="V29" s="49">
        <f>+CALIFICACION!V44</f>
        <v>5</v>
      </c>
      <c r="W29" s="49">
        <f>+CALIFICACION!W44</f>
        <v>5</v>
      </c>
      <c r="X29" s="49">
        <f>+CALIFICACION!X44</f>
        <v>6</v>
      </c>
      <c r="Y29" s="70">
        <f>+CALIFICACION!Y44</f>
        <v>60</v>
      </c>
      <c r="Z29" s="47">
        <f>+CALIFICACION!Z44</f>
        <v>7</v>
      </c>
      <c r="AA29" s="49">
        <f>+CALIFICACION!AA44</f>
        <v>7</v>
      </c>
      <c r="AB29" s="49">
        <f>+CALIFICACION!AB44</f>
        <v>5</v>
      </c>
      <c r="AC29" s="49" t="str">
        <f>+CALIFICACION!AC44</f>
        <v>NO</v>
      </c>
      <c r="AD29" s="49" t="str">
        <f>+CALIFICACION!AD44</f>
        <v>NO</v>
      </c>
      <c r="AE29" s="70">
        <f>+CALIFICACION!AE44</f>
        <v>63</v>
      </c>
      <c r="AF29" s="47">
        <f>+CALIFICACION!AF44</f>
        <v>6</v>
      </c>
      <c r="AG29" s="49">
        <f>+CALIFICACION!AG44</f>
        <v>7</v>
      </c>
      <c r="AH29" s="49">
        <f>+CALIFICACION!AH44</f>
        <v>7</v>
      </c>
      <c r="AI29" s="49">
        <f>+CALIFICACION!AI44</f>
        <v>6</v>
      </c>
      <c r="AJ29" s="49">
        <f>+CALIFICACION!AJ44</f>
        <v>4</v>
      </c>
      <c r="AK29" s="49">
        <f>+CALIFICACION!AK44</f>
        <v>5</v>
      </c>
      <c r="AL29" s="49">
        <f>+CALIFICACION!AL44</f>
        <v>5</v>
      </c>
      <c r="AM29" s="70">
        <f>+CALIFICACION!AM44</f>
        <v>5</v>
      </c>
      <c r="AN29" s="98">
        <f>+CALIFICACION!AN44</f>
        <v>1.4821428571428572</v>
      </c>
      <c r="AO29" s="94" t="str">
        <f>+CALIFICACION!AO44</f>
        <v>-</v>
      </c>
      <c r="AQ29" s="27"/>
    </row>
    <row r="30" spans="1:43" s="24" customFormat="1" ht="20.399999999999999">
      <c r="A30" s="52" t="str">
        <f>+CALIFICACION!A45</f>
        <v>JULIO SANCHEZ-PAJARES CASADO</v>
      </c>
      <c r="B30" s="53" t="str">
        <f>+CALIFICACION!B45</f>
        <v>JU 16022</v>
      </c>
      <c r="C30" s="54" t="str">
        <f>+CALIFICACION!C45</f>
        <v>ES021007798393</v>
      </c>
      <c r="D30" s="53">
        <f>+CALIFICACION!D45</f>
        <v>7</v>
      </c>
      <c r="E30" s="55">
        <f>+CALIFICACION!E45</f>
        <v>6</v>
      </c>
      <c r="F30" s="55">
        <f>+CALIFICACION!F45</f>
        <v>6</v>
      </c>
      <c r="G30" s="55">
        <f>+CALIFICACION!G45</f>
        <v>6</v>
      </c>
      <c r="H30" s="55">
        <f>+CALIFICACION!H45</f>
        <v>6</v>
      </c>
      <c r="I30" s="55">
        <f>+CALIFICACION!I45</f>
        <v>7</v>
      </c>
      <c r="J30" s="71">
        <f>+CALIFICACION!J45</f>
        <v>63</v>
      </c>
      <c r="K30" s="53">
        <f>+CALIFICACION!K45</f>
        <v>8</v>
      </c>
      <c r="L30" s="55">
        <f>+CALIFICACION!L45</f>
        <v>7</v>
      </c>
      <c r="M30" s="55">
        <f>+CALIFICACION!M45</f>
        <v>7</v>
      </c>
      <c r="N30" s="55">
        <f>+CALIFICACION!N45</f>
        <v>7</v>
      </c>
      <c r="O30" s="71">
        <f>+CALIFICACION!O45</f>
        <v>72</v>
      </c>
      <c r="P30" s="53">
        <f>+CALIFICACION!P45</f>
        <v>7</v>
      </c>
      <c r="Q30" s="55">
        <f>+CALIFICACION!Q45</f>
        <v>5</v>
      </c>
      <c r="R30" s="55">
        <f>+CALIFICACION!R45</f>
        <v>4</v>
      </c>
      <c r="S30" s="55">
        <f>+CALIFICACION!S45</f>
        <v>8</v>
      </c>
      <c r="T30" s="55">
        <f>+CALIFICACION!T45</f>
        <v>4</v>
      </c>
      <c r="U30" s="55">
        <f>+CALIFICACION!U45</f>
        <v>3</v>
      </c>
      <c r="V30" s="55">
        <f>+CALIFICACION!V45</f>
        <v>6</v>
      </c>
      <c r="W30" s="55">
        <f>+CALIFICACION!W45</f>
        <v>7</v>
      </c>
      <c r="X30" s="55">
        <f>+CALIFICACION!X45</f>
        <v>6</v>
      </c>
      <c r="Y30" s="71">
        <f>+CALIFICACION!Y45</f>
        <v>68</v>
      </c>
      <c r="Z30" s="53">
        <f>+CALIFICACION!Z45</f>
        <v>6</v>
      </c>
      <c r="AA30" s="55">
        <f>+CALIFICACION!AA45</f>
        <v>6</v>
      </c>
      <c r="AB30" s="55">
        <f>+CALIFICACION!AB45</f>
        <v>6</v>
      </c>
      <c r="AC30" s="55" t="str">
        <f>+CALIFICACION!AC45</f>
        <v>NO</v>
      </c>
      <c r="AD30" s="55" t="str">
        <f>+CALIFICACION!AD45</f>
        <v>NO</v>
      </c>
      <c r="AE30" s="71">
        <f>+CALIFICACION!AE45</f>
        <v>60</v>
      </c>
      <c r="AF30" s="53">
        <f>+CALIFICACION!AF45</f>
        <v>6</v>
      </c>
      <c r="AG30" s="55">
        <f>+CALIFICACION!AG45</f>
        <v>6</v>
      </c>
      <c r="AH30" s="55">
        <f>+CALIFICACION!AH45</f>
        <v>6</v>
      </c>
      <c r="AI30" s="55">
        <f>+CALIFICACION!AI45</f>
        <v>6</v>
      </c>
      <c r="AJ30" s="55">
        <f>+CALIFICACION!AJ45</f>
        <v>6</v>
      </c>
      <c r="AK30" s="55">
        <f>+CALIFICACION!AK45</f>
        <v>6</v>
      </c>
      <c r="AL30" s="55">
        <f>+CALIFICACION!AL45</f>
        <v>5</v>
      </c>
      <c r="AM30" s="71">
        <f>+CALIFICACION!AM45</f>
        <v>6</v>
      </c>
      <c r="AN30" s="99">
        <f>+CALIFICACION!AN45</f>
        <v>1.2321428571428572</v>
      </c>
      <c r="AO30" s="95" t="str">
        <f>+CALIFICACION!AO45</f>
        <v>-</v>
      </c>
      <c r="AQ30" s="27"/>
    </row>
    <row r="31" spans="1:43" s="24" customFormat="1" ht="15" customHeight="1">
      <c r="A31" s="46" t="str">
        <f>+CALIFICACION!A46</f>
        <v>ANTONIO J. PEREZ ANDRADA</v>
      </c>
      <c r="B31" s="47" t="str">
        <f>+CALIFICACION!B46</f>
        <v>XD 16022</v>
      </c>
      <c r="C31" s="48" t="str">
        <f>+CALIFICACION!C46</f>
        <v>ES041008347445</v>
      </c>
      <c r="D31" s="47">
        <f>+CALIFICACION!D46</f>
        <v>7</v>
      </c>
      <c r="E31" s="49">
        <f>+CALIFICACION!E46</f>
        <v>7</v>
      </c>
      <c r="F31" s="49">
        <f>+CALIFICACION!F46</f>
        <v>8</v>
      </c>
      <c r="G31" s="49">
        <f>+CALIFICACION!G46</f>
        <v>9</v>
      </c>
      <c r="H31" s="49">
        <f>+CALIFICACION!H46</f>
        <v>7</v>
      </c>
      <c r="I31" s="49">
        <f>+CALIFICACION!I46</f>
        <v>7</v>
      </c>
      <c r="J31" s="70">
        <f>+CALIFICACION!J46</f>
        <v>74</v>
      </c>
      <c r="K31" s="47">
        <f>+CALIFICACION!K46</f>
        <v>6</v>
      </c>
      <c r="L31" s="49">
        <f>+CALIFICACION!L46</f>
        <v>5</v>
      </c>
      <c r="M31" s="49">
        <f>+CALIFICACION!M46</f>
        <v>8</v>
      </c>
      <c r="N31" s="49">
        <f>+CALIFICACION!N46</f>
        <v>6</v>
      </c>
      <c r="O31" s="70">
        <f>+CALIFICACION!O46</f>
        <v>62</v>
      </c>
      <c r="P31" s="47">
        <f>+CALIFICACION!P46</f>
        <v>8</v>
      </c>
      <c r="Q31" s="49">
        <f>+CALIFICACION!Q46</f>
        <v>5</v>
      </c>
      <c r="R31" s="49">
        <f>+CALIFICACION!R46</f>
        <v>4</v>
      </c>
      <c r="S31" s="49">
        <f>+CALIFICACION!S46</f>
        <v>8</v>
      </c>
      <c r="T31" s="49">
        <f>+CALIFICACION!T46</f>
        <v>4</v>
      </c>
      <c r="U31" s="49">
        <f>+CALIFICACION!U46</f>
        <v>4</v>
      </c>
      <c r="V31" s="49">
        <f>+CALIFICACION!V46</f>
        <v>7</v>
      </c>
      <c r="W31" s="49">
        <f>+CALIFICACION!W46</f>
        <v>8</v>
      </c>
      <c r="X31" s="49">
        <f>+CALIFICACION!X46</f>
        <v>7</v>
      </c>
      <c r="Y31" s="70">
        <f>+CALIFICACION!Y46</f>
        <v>76</v>
      </c>
      <c r="Z31" s="47">
        <f>+CALIFICACION!Z46</f>
        <v>9</v>
      </c>
      <c r="AA31" s="49">
        <f>+CALIFICACION!AA46</f>
        <v>8</v>
      </c>
      <c r="AB31" s="49">
        <f>+CALIFICACION!AB46</f>
        <v>8</v>
      </c>
      <c r="AC31" s="49" t="str">
        <f>+CALIFICACION!AC46</f>
        <v>NO</v>
      </c>
      <c r="AD31" s="49" t="str">
        <f>+CALIFICACION!AD46</f>
        <v>NO</v>
      </c>
      <c r="AE31" s="70">
        <f>+CALIFICACION!AE46</f>
        <v>83</v>
      </c>
      <c r="AF31" s="47">
        <f>+CALIFICACION!AF46</f>
        <v>7</v>
      </c>
      <c r="AG31" s="49">
        <f>+CALIFICACION!AG46</f>
        <v>8</v>
      </c>
      <c r="AH31" s="49">
        <f>+CALIFICACION!AH46</f>
        <v>8</v>
      </c>
      <c r="AI31" s="49">
        <f>+CALIFICACION!AI46</f>
        <v>7</v>
      </c>
      <c r="AJ31" s="49">
        <f>+CALIFICACION!AJ46</f>
        <v>8</v>
      </c>
      <c r="AK31" s="49">
        <f>+CALIFICACION!AK46</f>
        <v>8</v>
      </c>
      <c r="AL31" s="49">
        <f>+CALIFICACION!AL46</f>
        <v>5</v>
      </c>
      <c r="AM31" s="70">
        <f>+CALIFICACION!AM46</f>
        <v>4</v>
      </c>
      <c r="AN31" s="98">
        <f>+CALIFICACION!AN46</f>
        <v>1.375</v>
      </c>
      <c r="AO31" s="94" t="str">
        <f>+CALIFICACION!AO46</f>
        <v>-</v>
      </c>
      <c r="AQ31" s="27"/>
    </row>
    <row r="32" spans="1:43" s="24" customFormat="1" ht="15" customHeight="1">
      <c r="A32" s="52" t="str">
        <f>+CALIFICACION!A47</f>
        <v>DANIEL HERAS MONDUATE</v>
      </c>
      <c r="B32" s="53" t="str">
        <f>+CALIFICACION!B47</f>
        <v>DP 16205</v>
      </c>
      <c r="C32" s="54" t="str">
        <f>+CALIFICACION!C47</f>
        <v>ES001520456487</v>
      </c>
      <c r="D32" s="53">
        <f>+CALIFICACION!D47</f>
        <v>6</v>
      </c>
      <c r="E32" s="55">
        <f>+CALIFICACION!E47</f>
        <v>5</v>
      </c>
      <c r="F32" s="55">
        <f>+CALIFICACION!F47</f>
        <v>6</v>
      </c>
      <c r="G32" s="55">
        <f>+CALIFICACION!G47</f>
        <v>6</v>
      </c>
      <c r="H32" s="55">
        <f>+CALIFICACION!H47</f>
        <v>5</v>
      </c>
      <c r="I32" s="55">
        <f>+CALIFICACION!I47</f>
        <v>6</v>
      </c>
      <c r="J32" s="71">
        <f>+CALIFICACION!J47</f>
        <v>56</v>
      </c>
      <c r="K32" s="53">
        <f>+CALIFICACION!K47</f>
        <v>7</v>
      </c>
      <c r="L32" s="55">
        <f>+CALIFICACION!L47</f>
        <v>6</v>
      </c>
      <c r="M32" s="55">
        <f>+CALIFICACION!M47</f>
        <v>6</v>
      </c>
      <c r="N32" s="55">
        <f>+CALIFICACION!N47</f>
        <v>6</v>
      </c>
      <c r="O32" s="71">
        <f>+CALIFICACION!O47</f>
        <v>62</v>
      </c>
      <c r="P32" s="53">
        <f>+CALIFICACION!P47</f>
        <v>5</v>
      </c>
      <c r="Q32" s="55">
        <f>+CALIFICACION!Q47</f>
        <v>5</v>
      </c>
      <c r="R32" s="55">
        <f>+CALIFICACION!R47</f>
        <v>4</v>
      </c>
      <c r="S32" s="55">
        <f>+CALIFICACION!S47</f>
        <v>8</v>
      </c>
      <c r="T32" s="55">
        <f>+CALIFICACION!T47</f>
        <v>5</v>
      </c>
      <c r="U32" s="55">
        <f>+CALIFICACION!U47</f>
        <v>4</v>
      </c>
      <c r="V32" s="55">
        <f>+CALIFICACION!V47</f>
        <v>8</v>
      </c>
      <c r="W32" s="55">
        <f>+CALIFICACION!W47</f>
        <v>7</v>
      </c>
      <c r="X32" s="55">
        <f>+CALIFICACION!X47</f>
        <v>6</v>
      </c>
      <c r="Y32" s="71">
        <f>+CALIFICACION!Y47</f>
        <v>68</v>
      </c>
      <c r="Z32" s="53">
        <f>+CALIFICACION!Z47</f>
        <v>4</v>
      </c>
      <c r="AA32" s="55">
        <f>+CALIFICACION!AA47</f>
        <v>4</v>
      </c>
      <c r="AB32" s="55">
        <f>+CALIFICACION!AB47</f>
        <v>4</v>
      </c>
      <c r="AC32" s="55" t="str">
        <f>+CALIFICACION!AC47</f>
        <v>NO</v>
      </c>
      <c r="AD32" s="55" t="str">
        <f>+CALIFICACION!AD47</f>
        <v>NO</v>
      </c>
      <c r="AE32" s="71">
        <f>+CALIFICACION!AE47</f>
        <v>40</v>
      </c>
      <c r="AF32" s="53">
        <f>+CALIFICACION!AF47</f>
        <v>6</v>
      </c>
      <c r="AG32" s="55">
        <f>+CALIFICACION!AG47</f>
        <v>6</v>
      </c>
      <c r="AH32" s="55">
        <f>+CALIFICACION!AH47</f>
        <v>6</v>
      </c>
      <c r="AI32" s="55">
        <f>+CALIFICACION!AI47</f>
        <v>5</v>
      </c>
      <c r="AJ32" s="55">
        <f>+CALIFICACION!AJ47</f>
        <v>6</v>
      </c>
      <c r="AK32" s="55">
        <f>+CALIFICACION!AK47</f>
        <v>6</v>
      </c>
      <c r="AL32" s="55">
        <f>+CALIFICACION!AL47</f>
        <v>5</v>
      </c>
      <c r="AM32" s="71">
        <f>+CALIFICACION!AM47</f>
        <v>3</v>
      </c>
      <c r="AN32" s="99">
        <f>+CALIFICACION!AN47</f>
        <v>1.1339285714285714</v>
      </c>
      <c r="AO32" s="95" t="str">
        <f>+CALIFICACION!AO47</f>
        <v>-</v>
      </c>
      <c r="AQ32" s="27"/>
    </row>
    <row r="33" spans="1:58" s="24" customFormat="1" ht="15" customHeight="1">
      <c r="A33" s="46" t="str">
        <f>+CALIFICACION!A48</f>
        <v>JURADO PÉREZ, S.C.</v>
      </c>
      <c r="B33" s="47" t="str">
        <f>+CALIFICACION!B48</f>
        <v>BJ 16049</v>
      </c>
      <c r="C33" s="48" t="str">
        <f>+CALIFICACION!C48</f>
        <v>ES011008268131</v>
      </c>
      <c r="D33" s="47">
        <f>+CALIFICACION!D48</f>
        <v>5</v>
      </c>
      <c r="E33" s="49">
        <f>+CALIFICACION!E48</f>
        <v>5</v>
      </c>
      <c r="F33" s="49">
        <f>+CALIFICACION!F48</f>
        <v>6</v>
      </c>
      <c r="G33" s="49">
        <f>+CALIFICACION!G48</f>
        <v>5</v>
      </c>
      <c r="H33" s="49">
        <f>+CALIFICACION!H48</f>
        <v>5</v>
      </c>
      <c r="I33" s="49">
        <f>+CALIFICACION!I48</f>
        <v>5</v>
      </c>
      <c r="J33" s="70">
        <f>+CALIFICACION!J48</f>
        <v>51</v>
      </c>
      <c r="K33" s="47">
        <f>+CALIFICACION!K48</f>
        <v>4</v>
      </c>
      <c r="L33" s="49">
        <f>+CALIFICACION!L48</f>
        <v>4</v>
      </c>
      <c r="M33" s="49">
        <f>+CALIFICACION!M48</f>
        <v>5</v>
      </c>
      <c r="N33" s="49">
        <f>+CALIFICACION!N48</f>
        <v>4</v>
      </c>
      <c r="O33" s="70">
        <f>+CALIFICACION!O48</f>
        <v>42</v>
      </c>
      <c r="P33" s="47">
        <f>+CALIFICACION!P48</f>
        <v>6</v>
      </c>
      <c r="Q33" s="49">
        <f>+CALIFICACION!Q48</f>
        <v>5</v>
      </c>
      <c r="R33" s="49">
        <f>+CALIFICACION!R48</f>
        <v>4</v>
      </c>
      <c r="S33" s="49">
        <f>+CALIFICACION!S48</f>
        <v>8</v>
      </c>
      <c r="T33" s="49">
        <f>+CALIFICACION!T48</f>
        <v>3</v>
      </c>
      <c r="U33" s="49">
        <f>+CALIFICACION!U48</f>
        <v>2</v>
      </c>
      <c r="V33" s="49">
        <f>+CALIFICACION!V48</f>
        <v>4</v>
      </c>
      <c r="W33" s="49">
        <f>+CALIFICACION!W48</f>
        <v>5</v>
      </c>
      <c r="X33" s="49">
        <f>+CALIFICACION!X48</f>
        <v>6</v>
      </c>
      <c r="Y33" s="70">
        <f>+CALIFICACION!Y48</f>
        <v>58</v>
      </c>
      <c r="Z33" s="47">
        <f>+CALIFICACION!Z48</f>
        <v>6</v>
      </c>
      <c r="AA33" s="49">
        <f>+CALIFICACION!AA48</f>
        <v>6</v>
      </c>
      <c r="AB33" s="49">
        <f>+CALIFICACION!AB48</f>
        <v>4</v>
      </c>
      <c r="AC33" s="49" t="str">
        <f>+CALIFICACION!AC48</f>
        <v>NO</v>
      </c>
      <c r="AD33" s="49" t="str">
        <f>+CALIFICACION!AD48</f>
        <v>NO</v>
      </c>
      <c r="AE33" s="70">
        <f>+CALIFICACION!AE48</f>
        <v>53</v>
      </c>
      <c r="AF33" s="47">
        <f>+CALIFICACION!AF48</f>
        <v>6</v>
      </c>
      <c r="AG33" s="49">
        <f>+CALIFICACION!AG48</f>
        <v>7</v>
      </c>
      <c r="AH33" s="49">
        <f>+CALIFICACION!AH48</f>
        <v>6</v>
      </c>
      <c r="AI33" s="49">
        <f>+CALIFICACION!AI48</f>
        <v>6</v>
      </c>
      <c r="AJ33" s="49">
        <f>+CALIFICACION!AJ48</f>
        <v>5</v>
      </c>
      <c r="AK33" s="49">
        <f>+CALIFICACION!AK48</f>
        <v>4</v>
      </c>
      <c r="AL33" s="49">
        <f>+CALIFICACION!AL48</f>
        <v>5</v>
      </c>
      <c r="AM33" s="70">
        <f>+CALIFICACION!AM48</f>
        <v>2</v>
      </c>
      <c r="AN33" s="98">
        <f>+CALIFICACION!AN48</f>
        <v>1.3660714285714286</v>
      </c>
      <c r="AO33" s="94" t="str">
        <f>+CALIFICACION!AO48</f>
        <v>-</v>
      </c>
      <c r="AQ33" s="27"/>
    </row>
    <row r="34" spans="1:58" s="24" customFormat="1" ht="20.399999999999999">
      <c r="A34" s="52" t="str">
        <f>+CALIFICACION!A49</f>
        <v>GANADERIA  LA HACIENDA DEL DUQUE</v>
      </c>
      <c r="B34" s="53" t="str">
        <f>+CALIFICACION!B49</f>
        <v>HD 16059</v>
      </c>
      <c r="C34" s="54" t="str">
        <f>+CALIFICACION!C49</f>
        <v>ES021008357969</v>
      </c>
      <c r="D34" s="53">
        <f>+CALIFICACION!D49</f>
        <v>5</v>
      </c>
      <c r="E34" s="55">
        <f>+CALIFICACION!E49</f>
        <v>5</v>
      </c>
      <c r="F34" s="55">
        <f>+CALIFICACION!F49</f>
        <v>5</v>
      </c>
      <c r="G34" s="55">
        <f>+CALIFICACION!G49</f>
        <v>5</v>
      </c>
      <c r="H34" s="55">
        <f>+CALIFICACION!H49</f>
        <v>6</v>
      </c>
      <c r="I34" s="55">
        <f>+CALIFICACION!I49</f>
        <v>4</v>
      </c>
      <c r="J34" s="71">
        <f>+CALIFICACION!J49</f>
        <v>51</v>
      </c>
      <c r="K34" s="53">
        <f>+CALIFICACION!K49</f>
        <v>7</v>
      </c>
      <c r="L34" s="55">
        <f>+CALIFICACION!L49</f>
        <v>7</v>
      </c>
      <c r="M34" s="55">
        <f>+CALIFICACION!M49</f>
        <v>5</v>
      </c>
      <c r="N34" s="55">
        <f>+CALIFICACION!N49</f>
        <v>7</v>
      </c>
      <c r="O34" s="71">
        <f>+CALIFICACION!O49</f>
        <v>66</v>
      </c>
      <c r="P34" s="53">
        <f>+CALIFICACION!P49</f>
        <v>6</v>
      </c>
      <c r="Q34" s="55">
        <f>+CALIFICACION!Q49</f>
        <v>4</v>
      </c>
      <c r="R34" s="55">
        <f>+CALIFICACION!R49</f>
        <v>4</v>
      </c>
      <c r="S34" s="55">
        <f>+CALIFICACION!S49</f>
        <v>7</v>
      </c>
      <c r="T34" s="55">
        <f>+CALIFICACION!T49</f>
        <v>4</v>
      </c>
      <c r="U34" s="55">
        <f>+CALIFICACION!U49</f>
        <v>3</v>
      </c>
      <c r="V34" s="55">
        <f>+CALIFICACION!V49</f>
        <v>6</v>
      </c>
      <c r="W34" s="55">
        <f>+CALIFICACION!W49</f>
        <v>6</v>
      </c>
      <c r="X34" s="55">
        <f>+CALIFICACION!X49</f>
        <v>6</v>
      </c>
      <c r="Y34" s="71">
        <f>+CALIFICACION!Y49</f>
        <v>62</v>
      </c>
      <c r="Z34" s="53">
        <f>+CALIFICACION!Z49</f>
        <v>4</v>
      </c>
      <c r="AA34" s="55">
        <f>+CALIFICACION!AA49</f>
        <v>4</v>
      </c>
      <c r="AB34" s="55">
        <f>+CALIFICACION!AB49</f>
        <v>5</v>
      </c>
      <c r="AC34" s="55" t="str">
        <f>+CALIFICACION!AC49</f>
        <v>NO</v>
      </c>
      <c r="AD34" s="55" t="str">
        <f>+CALIFICACION!AD49</f>
        <v>NO</v>
      </c>
      <c r="AE34" s="71">
        <f>+CALIFICACION!AE49</f>
        <v>43</v>
      </c>
      <c r="AF34" s="53">
        <f>+CALIFICACION!AF49</f>
        <v>6</v>
      </c>
      <c r="AG34" s="55">
        <f>+CALIFICACION!AG49</f>
        <v>5</v>
      </c>
      <c r="AH34" s="55">
        <f>+CALIFICACION!AH49</f>
        <v>5</v>
      </c>
      <c r="AI34" s="55">
        <f>+CALIFICACION!AI49</f>
        <v>5</v>
      </c>
      <c r="AJ34" s="55">
        <f>+CALIFICACION!AJ49</f>
        <v>5</v>
      </c>
      <c r="AK34" s="55">
        <f>+CALIFICACION!AK49</f>
        <v>5</v>
      </c>
      <c r="AL34" s="55">
        <f>+CALIFICACION!AL49</f>
        <v>5</v>
      </c>
      <c r="AM34" s="71">
        <f>+CALIFICACION!AM49</f>
        <v>4</v>
      </c>
      <c r="AN34" s="99">
        <f>+CALIFICACION!AN49</f>
        <v>1.5714285714285714</v>
      </c>
      <c r="AO34" s="95" t="str">
        <f>+CALIFICACION!AO49</f>
        <v>-</v>
      </c>
      <c r="AQ34" s="27"/>
    </row>
    <row r="35" spans="1:58" s="24" customFormat="1" ht="15" customHeight="1">
      <c r="A35" s="46" t="str">
        <f>+CALIFICACION!A50</f>
        <v>JURADO PÉREZ, S.C.</v>
      </c>
      <c r="B35" s="47" t="str">
        <f>+CALIFICACION!B50</f>
        <v>BJ 16058</v>
      </c>
      <c r="C35" s="48" t="str">
        <f>+CALIFICACION!C50</f>
        <v>ES051008268135</v>
      </c>
      <c r="D35" s="47">
        <f>+CALIFICACION!D50</f>
        <v>7</v>
      </c>
      <c r="E35" s="49">
        <f>+CALIFICACION!E50</f>
        <v>8</v>
      </c>
      <c r="F35" s="49">
        <f>+CALIFICACION!F50</f>
        <v>7</v>
      </c>
      <c r="G35" s="49">
        <f>+CALIFICACION!G50</f>
        <v>8</v>
      </c>
      <c r="H35" s="49">
        <f>+CALIFICACION!H50</f>
        <v>7</v>
      </c>
      <c r="I35" s="49">
        <f>+CALIFICACION!I50</f>
        <v>7</v>
      </c>
      <c r="J35" s="70">
        <f>+CALIFICACION!J50</f>
        <v>73</v>
      </c>
      <c r="K35" s="47">
        <f>+CALIFICACION!K50</f>
        <v>7</v>
      </c>
      <c r="L35" s="49">
        <f>+CALIFICACION!L50</f>
        <v>6</v>
      </c>
      <c r="M35" s="49">
        <f>+CALIFICACION!M50</f>
        <v>8</v>
      </c>
      <c r="N35" s="49">
        <f>+CALIFICACION!N50</f>
        <v>6</v>
      </c>
      <c r="O35" s="70">
        <f>+CALIFICACION!O50</f>
        <v>66</v>
      </c>
      <c r="P35" s="47">
        <f>+CALIFICACION!P50</f>
        <v>6</v>
      </c>
      <c r="Q35" s="49">
        <f>+CALIFICACION!Q50</f>
        <v>4</v>
      </c>
      <c r="R35" s="49">
        <f>+CALIFICACION!R50</f>
        <v>4</v>
      </c>
      <c r="S35" s="49">
        <f>+CALIFICACION!S50</f>
        <v>7</v>
      </c>
      <c r="T35" s="49">
        <f>+CALIFICACION!T50</f>
        <v>4</v>
      </c>
      <c r="U35" s="49">
        <f>+CALIFICACION!U50</f>
        <v>4</v>
      </c>
      <c r="V35" s="49">
        <f>+CALIFICACION!V50</f>
        <v>7</v>
      </c>
      <c r="W35" s="49">
        <f>+CALIFICACION!W50</f>
        <v>6</v>
      </c>
      <c r="X35" s="49">
        <f>+CALIFICACION!X50</f>
        <v>6</v>
      </c>
      <c r="Y35" s="70">
        <f>+CALIFICACION!Y50</f>
        <v>64</v>
      </c>
      <c r="Z35" s="47">
        <f>+CALIFICACION!Z50</f>
        <v>6</v>
      </c>
      <c r="AA35" s="49">
        <f>+CALIFICACION!AA50</f>
        <v>7</v>
      </c>
      <c r="AB35" s="49">
        <f>+CALIFICACION!AB50</f>
        <v>6</v>
      </c>
      <c r="AC35" s="49" t="str">
        <f>+CALIFICACION!AC50</f>
        <v>NO</v>
      </c>
      <c r="AD35" s="49" t="str">
        <f>+CALIFICACION!AD50</f>
        <v>NO</v>
      </c>
      <c r="AE35" s="70">
        <f>+CALIFICACION!AE50</f>
        <v>63</v>
      </c>
      <c r="AF35" s="47">
        <f>+CALIFICACION!AF50</f>
        <v>7</v>
      </c>
      <c r="AG35" s="49">
        <f>+CALIFICACION!AG50</f>
        <v>7</v>
      </c>
      <c r="AH35" s="49">
        <f>+CALIFICACION!AH50</f>
        <v>7</v>
      </c>
      <c r="AI35" s="49">
        <f>+CALIFICACION!AI50</f>
        <v>6</v>
      </c>
      <c r="AJ35" s="49">
        <f>+CALIFICACION!AJ50</f>
        <v>9</v>
      </c>
      <c r="AK35" s="49">
        <f>+CALIFICACION!AK50</f>
        <v>8</v>
      </c>
      <c r="AL35" s="49">
        <f>+CALIFICACION!AL50</f>
        <v>5</v>
      </c>
      <c r="AM35" s="70">
        <f>+CALIFICACION!AM50</f>
        <v>3</v>
      </c>
      <c r="AN35" s="98">
        <f>+CALIFICACION!AN50</f>
        <v>1.75</v>
      </c>
      <c r="AO35" s="94" t="str">
        <f>+CALIFICACION!AO50</f>
        <v>-</v>
      </c>
      <c r="AQ35" s="27"/>
    </row>
    <row r="36" spans="1:58" s="24" customFormat="1" ht="15" customHeight="1">
      <c r="A36" s="52" t="str">
        <f>+CALIFICACION!A51</f>
        <v>FRANCISCO ROMERO IGLESIAS</v>
      </c>
      <c r="B36" s="53" t="str">
        <f>+CALIFICACION!B51</f>
        <v>RI 16036</v>
      </c>
      <c r="C36" s="54" t="str">
        <f>+CALIFICACION!C51</f>
        <v>ES061007799436</v>
      </c>
      <c r="D36" s="53">
        <f>+CALIFICACION!D51</f>
        <v>4</v>
      </c>
      <c r="E36" s="55">
        <f>+CALIFICACION!E51</f>
        <v>4</v>
      </c>
      <c r="F36" s="55">
        <f>+CALIFICACION!F51</f>
        <v>5</v>
      </c>
      <c r="G36" s="55">
        <f>+CALIFICACION!G51</f>
        <v>5</v>
      </c>
      <c r="H36" s="55">
        <f>+CALIFICACION!H51</f>
        <v>5</v>
      </c>
      <c r="I36" s="55">
        <f>+CALIFICACION!I51</f>
        <v>5</v>
      </c>
      <c r="J36" s="71">
        <f>+CALIFICACION!J51</f>
        <v>47</v>
      </c>
      <c r="K36" s="53">
        <f>+CALIFICACION!K51</f>
        <v>8</v>
      </c>
      <c r="L36" s="55">
        <f>+CALIFICACION!L51</f>
        <v>7</v>
      </c>
      <c r="M36" s="55">
        <f>+CALIFICACION!M51</f>
        <v>5</v>
      </c>
      <c r="N36" s="55">
        <f>+CALIFICACION!N51</f>
        <v>7</v>
      </c>
      <c r="O36" s="71">
        <f>+CALIFICACION!O51</f>
        <v>68</v>
      </c>
      <c r="P36" s="53">
        <f>+CALIFICACION!P51</f>
        <v>7</v>
      </c>
      <c r="Q36" s="55">
        <f>+CALIFICACION!Q51</f>
        <v>5</v>
      </c>
      <c r="R36" s="55">
        <f>+CALIFICACION!R51</f>
        <v>4</v>
      </c>
      <c r="S36" s="55">
        <f>+CALIFICACION!S51</f>
        <v>8</v>
      </c>
      <c r="T36" s="55">
        <f>+CALIFICACION!T51</f>
        <v>4</v>
      </c>
      <c r="U36" s="55">
        <f>+CALIFICACION!U51</f>
        <v>3</v>
      </c>
      <c r="V36" s="55">
        <f>+CALIFICACION!V51</f>
        <v>6</v>
      </c>
      <c r="W36" s="55">
        <f>+CALIFICACION!W51</f>
        <v>6</v>
      </c>
      <c r="X36" s="55">
        <f>+CALIFICACION!X51</f>
        <v>5</v>
      </c>
      <c r="Y36" s="71">
        <f>+CALIFICACION!Y51</f>
        <v>64</v>
      </c>
      <c r="Z36" s="53">
        <f>+CALIFICACION!Z51</f>
        <v>7</v>
      </c>
      <c r="AA36" s="55">
        <f>+CALIFICACION!AA51</f>
        <v>7</v>
      </c>
      <c r="AB36" s="55">
        <f>+CALIFICACION!AB51</f>
        <v>5</v>
      </c>
      <c r="AC36" s="55" t="str">
        <f>+CALIFICACION!AC51</f>
        <v>NO</v>
      </c>
      <c r="AD36" s="55" t="str">
        <f>+CALIFICACION!AD51</f>
        <v>NO</v>
      </c>
      <c r="AE36" s="71">
        <f>+CALIFICACION!AE51</f>
        <v>63</v>
      </c>
      <c r="AF36" s="53">
        <f>+CALIFICACION!AF51</f>
        <v>5</v>
      </c>
      <c r="AG36" s="55">
        <f>+CALIFICACION!AG51</f>
        <v>5</v>
      </c>
      <c r="AH36" s="55">
        <f>+CALIFICACION!AH51</f>
        <v>5</v>
      </c>
      <c r="AI36" s="55">
        <f>+CALIFICACION!AI51</f>
        <v>4</v>
      </c>
      <c r="AJ36" s="55">
        <f>+CALIFICACION!AJ51</f>
        <v>5</v>
      </c>
      <c r="AK36" s="55">
        <f>+CALIFICACION!AK51</f>
        <v>4</v>
      </c>
      <c r="AL36" s="55">
        <f>+CALIFICACION!AL51</f>
        <v>5</v>
      </c>
      <c r="AM36" s="71">
        <f>+CALIFICACION!AM51</f>
        <v>4</v>
      </c>
      <c r="AN36" s="99">
        <f>+CALIFICACION!AN51</f>
        <v>1.625</v>
      </c>
      <c r="AO36" s="95" t="str">
        <f>+CALIFICACION!AO51</f>
        <v>-</v>
      </c>
      <c r="AQ36" s="27"/>
    </row>
    <row r="37" spans="1:58" s="24" customFormat="1" ht="20.399999999999999">
      <c r="A37" s="46" t="str">
        <f>+CALIFICACION!A52</f>
        <v>MÁRMARA AGROPECUARIA E INMUEBLES</v>
      </c>
      <c r="B37" s="47" t="str">
        <f>+CALIFICACION!B52</f>
        <v>TW 16047</v>
      </c>
      <c r="C37" s="48" t="str">
        <f>+CALIFICACION!C52</f>
        <v>ES061008454174</v>
      </c>
      <c r="D37" s="47">
        <f>+CALIFICACION!D52</f>
        <v>4</v>
      </c>
      <c r="E37" s="49">
        <f>+CALIFICACION!E52</f>
        <v>4</v>
      </c>
      <c r="F37" s="49">
        <f>+CALIFICACION!F52</f>
        <v>5</v>
      </c>
      <c r="G37" s="49">
        <f>+CALIFICACION!G52</f>
        <v>4</v>
      </c>
      <c r="H37" s="49">
        <f>+CALIFICACION!H52</f>
        <v>4</v>
      </c>
      <c r="I37" s="49">
        <f>+CALIFICACION!I52</f>
        <v>5</v>
      </c>
      <c r="J37" s="70">
        <f>+CALIFICACION!J52</f>
        <v>43</v>
      </c>
      <c r="K37" s="47">
        <f>+CALIFICACION!K52</f>
        <v>8</v>
      </c>
      <c r="L37" s="49">
        <f>+CALIFICACION!L52</f>
        <v>7</v>
      </c>
      <c r="M37" s="49">
        <f>+CALIFICACION!M52</f>
        <v>4</v>
      </c>
      <c r="N37" s="49">
        <f>+CALIFICACION!N52</f>
        <v>7</v>
      </c>
      <c r="O37" s="70">
        <f>+CALIFICACION!O52</f>
        <v>66</v>
      </c>
      <c r="P37" s="47">
        <f>+CALIFICACION!P52</f>
        <v>7</v>
      </c>
      <c r="Q37" s="49">
        <f>+CALIFICACION!Q52</f>
        <v>4</v>
      </c>
      <c r="R37" s="49">
        <f>+CALIFICACION!R52</f>
        <v>4</v>
      </c>
      <c r="S37" s="49">
        <f>+CALIFICACION!S52</f>
        <v>7</v>
      </c>
      <c r="T37" s="49">
        <f>+CALIFICACION!T52</f>
        <v>4</v>
      </c>
      <c r="U37" s="49">
        <f>+CALIFICACION!U52</f>
        <v>4</v>
      </c>
      <c r="V37" s="49">
        <f>+CALIFICACION!V52</f>
        <v>7</v>
      </c>
      <c r="W37" s="49">
        <f>+CALIFICACION!W52</f>
        <v>7</v>
      </c>
      <c r="X37" s="49">
        <f>+CALIFICACION!X52</f>
        <v>5</v>
      </c>
      <c r="Y37" s="70">
        <f>+CALIFICACION!Y52</f>
        <v>66</v>
      </c>
      <c r="Z37" s="47">
        <f>+CALIFICACION!Z52</f>
        <v>6</v>
      </c>
      <c r="AA37" s="49">
        <f>+CALIFICACION!AA52</f>
        <v>6</v>
      </c>
      <c r="AB37" s="49">
        <f>+CALIFICACION!AB52</f>
        <v>4</v>
      </c>
      <c r="AC37" s="49" t="str">
        <f>+CALIFICACION!AC52</f>
        <v>NO</v>
      </c>
      <c r="AD37" s="49" t="str">
        <f>+CALIFICACION!AD52</f>
        <v>NO</v>
      </c>
      <c r="AE37" s="70">
        <f>+CALIFICACION!AE52</f>
        <v>53</v>
      </c>
      <c r="AF37" s="47">
        <f>+CALIFICACION!AF52</f>
        <v>5</v>
      </c>
      <c r="AG37" s="49">
        <f>+CALIFICACION!AG52</f>
        <v>5</v>
      </c>
      <c r="AH37" s="49">
        <f>+CALIFICACION!AH52</f>
        <v>4</v>
      </c>
      <c r="AI37" s="49">
        <f>+CALIFICACION!AI52</f>
        <v>4</v>
      </c>
      <c r="AJ37" s="49">
        <f>+CALIFICACION!AJ52</f>
        <v>4</v>
      </c>
      <c r="AK37" s="49">
        <f>+CALIFICACION!AK52</f>
        <v>4</v>
      </c>
      <c r="AL37" s="49">
        <f>+CALIFICACION!AL52</f>
        <v>5</v>
      </c>
      <c r="AM37" s="70">
        <f>+CALIFICACION!AM52</f>
        <v>2</v>
      </c>
      <c r="AN37" s="98">
        <f>+CALIFICACION!AN52</f>
        <v>1.4642857142857142</v>
      </c>
      <c r="AO37" s="94" t="str">
        <f>+CALIFICACION!AO52</f>
        <v>-</v>
      </c>
      <c r="AQ37" s="27"/>
    </row>
    <row r="38" spans="1:58" s="24" customFormat="1" ht="15" customHeight="1">
      <c r="A38" s="52" t="str">
        <f>+CALIFICACION!A53</f>
        <v>FERNANDO GOMEZ MARCOS</v>
      </c>
      <c r="B38" s="53" t="str">
        <f>+CALIFICACION!B53</f>
        <v>GF 16015</v>
      </c>
      <c r="C38" s="54" t="str">
        <f>+CALIFICACION!C53</f>
        <v>ES001008397292</v>
      </c>
      <c r="D38" s="53">
        <f>+CALIFICACION!D53</f>
        <v>7</v>
      </c>
      <c r="E38" s="55">
        <f>+CALIFICACION!E53</f>
        <v>7</v>
      </c>
      <c r="F38" s="55">
        <f>+CALIFICACION!F53</f>
        <v>5</v>
      </c>
      <c r="G38" s="55">
        <f>+CALIFICACION!G53</f>
        <v>6</v>
      </c>
      <c r="H38" s="55">
        <f>+CALIFICACION!H53</f>
        <v>5</v>
      </c>
      <c r="I38" s="55">
        <f>+CALIFICACION!I53</f>
        <v>5</v>
      </c>
      <c r="J38" s="71">
        <f>+CALIFICACION!J53</f>
        <v>57</v>
      </c>
      <c r="K38" s="53">
        <f>+CALIFICACION!K53</f>
        <v>7</v>
      </c>
      <c r="L38" s="55">
        <f>+CALIFICACION!L53</f>
        <v>6</v>
      </c>
      <c r="M38" s="55">
        <f>+CALIFICACION!M53</f>
        <v>6</v>
      </c>
      <c r="N38" s="55">
        <f>+CALIFICACION!N53</f>
        <v>7</v>
      </c>
      <c r="O38" s="71">
        <f>+CALIFICACION!O53</f>
        <v>66</v>
      </c>
      <c r="P38" s="53">
        <f>+CALIFICACION!P53</f>
        <v>7</v>
      </c>
      <c r="Q38" s="55">
        <f>+CALIFICACION!Q53</f>
        <v>5</v>
      </c>
      <c r="R38" s="55">
        <f>+CALIFICACION!R53</f>
        <v>5</v>
      </c>
      <c r="S38" s="55">
        <f>+CALIFICACION!S53</f>
        <v>9</v>
      </c>
      <c r="T38" s="55">
        <f>+CALIFICACION!T53</f>
        <v>4</v>
      </c>
      <c r="U38" s="55">
        <f>+CALIFICACION!U53</f>
        <v>3</v>
      </c>
      <c r="V38" s="55">
        <f>+CALIFICACION!V53</f>
        <v>6</v>
      </c>
      <c r="W38" s="55">
        <f>+CALIFICACION!W53</f>
        <v>7</v>
      </c>
      <c r="X38" s="55">
        <f>+CALIFICACION!X53</f>
        <v>6</v>
      </c>
      <c r="Y38" s="71">
        <f>+CALIFICACION!Y53</f>
        <v>70</v>
      </c>
      <c r="Z38" s="53">
        <f>+CALIFICACION!Z53</f>
        <v>7</v>
      </c>
      <c r="AA38" s="55">
        <f>+CALIFICACION!AA53</f>
        <v>7</v>
      </c>
      <c r="AB38" s="55">
        <f>+CALIFICACION!AB53</f>
        <v>5</v>
      </c>
      <c r="AC38" s="55" t="str">
        <f>+CALIFICACION!AC53</f>
        <v>NO</v>
      </c>
      <c r="AD38" s="55" t="str">
        <f>+CALIFICACION!AD53</f>
        <v>NO</v>
      </c>
      <c r="AE38" s="71">
        <f>+CALIFICACION!AE53</f>
        <v>63</v>
      </c>
      <c r="AF38" s="53">
        <f>+CALIFICACION!AF53</f>
        <v>6</v>
      </c>
      <c r="AG38" s="55">
        <f>+CALIFICACION!AG53</f>
        <v>6</v>
      </c>
      <c r="AH38" s="55">
        <f>+CALIFICACION!AH53</f>
        <v>6</v>
      </c>
      <c r="AI38" s="55">
        <f>+CALIFICACION!AI53</f>
        <v>5</v>
      </c>
      <c r="AJ38" s="55">
        <f>+CALIFICACION!AJ53</f>
        <v>5</v>
      </c>
      <c r="AK38" s="55">
        <f>+CALIFICACION!AK53</f>
        <v>5</v>
      </c>
      <c r="AL38" s="55">
        <f>+CALIFICACION!AL53</f>
        <v>5</v>
      </c>
      <c r="AM38" s="71">
        <f>+CALIFICACION!AM53</f>
        <v>6</v>
      </c>
      <c r="AN38" s="99">
        <f>+CALIFICACION!AN53</f>
        <v>1.4732142857142858</v>
      </c>
      <c r="AO38" s="95" t="str">
        <f>+CALIFICACION!AO53</f>
        <v>-</v>
      </c>
      <c r="AQ38" s="27"/>
    </row>
    <row r="39" spans="1:58" s="24" customFormat="1" ht="20.399999999999999">
      <c r="A39" s="46" t="str">
        <f>+CALIFICACION!A54</f>
        <v>MÁRMARA AGROPECUARIA E INMUEBLES</v>
      </c>
      <c r="B39" s="47" t="str">
        <f>+CALIFICACION!B54</f>
        <v>TW 16044</v>
      </c>
      <c r="C39" s="48" t="str">
        <f>+CALIFICACION!C54</f>
        <v>ES031008454171</v>
      </c>
      <c r="D39" s="47">
        <f>+CALIFICACION!D54</f>
        <v>4</v>
      </c>
      <c r="E39" s="49">
        <f>+CALIFICACION!E54</f>
        <v>4</v>
      </c>
      <c r="F39" s="49">
        <f>+CALIFICACION!F54</f>
        <v>5</v>
      </c>
      <c r="G39" s="49">
        <f>+CALIFICACION!G54</f>
        <v>4</v>
      </c>
      <c r="H39" s="49">
        <f>+CALIFICACION!H54</f>
        <v>3</v>
      </c>
      <c r="I39" s="49">
        <f>+CALIFICACION!I54</f>
        <v>4</v>
      </c>
      <c r="J39" s="70">
        <f>+CALIFICACION!J54</f>
        <v>39</v>
      </c>
      <c r="K39" s="47">
        <f>+CALIFICACION!K54</f>
        <v>4</v>
      </c>
      <c r="L39" s="49">
        <f>+CALIFICACION!L54</f>
        <v>4</v>
      </c>
      <c r="M39" s="49">
        <f>+CALIFICACION!M54</f>
        <v>4</v>
      </c>
      <c r="N39" s="49">
        <f>+CALIFICACION!N54</f>
        <v>4</v>
      </c>
      <c r="O39" s="70">
        <f>+CALIFICACION!O54</f>
        <v>40</v>
      </c>
      <c r="P39" s="47">
        <f>+CALIFICACION!P54</f>
        <v>6</v>
      </c>
      <c r="Q39" s="49">
        <f>+CALIFICACION!Q54</f>
        <v>4</v>
      </c>
      <c r="R39" s="49">
        <f>+CALIFICACION!R54</f>
        <v>3</v>
      </c>
      <c r="S39" s="49">
        <f>+CALIFICACION!S54</f>
        <v>6</v>
      </c>
      <c r="T39" s="49">
        <f>+CALIFICACION!T54</f>
        <v>3</v>
      </c>
      <c r="U39" s="49">
        <f>+CALIFICACION!U54</f>
        <v>2</v>
      </c>
      <c r="V39" s="49">
        <f>+CALIFICACION!V54</f>
        <v>4</v>
      </c>
      <c r="W39" s="49">
        <f>+CALIFICACION!W54</f>
        <v>6</v>
      </c>
      <c r="X39" s="49">
        <f>+CALIFICACION!X54</f>
        <v>5</v>
      </c>
      <c r="Y39" s="70">
        <f>+CALIFICACION!Y54</f>
        <v>54</v>
      </c>
      <c r="Z39" s="47">
        <f>+CALIFICACION!Z54</f>
        <v>4</v>
      </c>
      <c r="AA39" s="49">
        <f>+CALIFICACION!AA54</f>
        <v>4</v>
      </c>
      <c r="AB39" s="49">
        <f>+CALIFICACION!AB54</f>
        <v>3</v>
      </c>
      <c r="AC39" s="49" t="str">
        <f>+CALIFICACION!AC54</f>
        <v>NO</v>
      </c>
      <c r="AD39" s="49" t="str">
        <f>+CALIFICACION!AD54</f>
        <v>NO</v>
      </c>
      <c r="AE39" s="70">
        <f>+CALIFICACION!AE54</f>
        <v>37</v>
      </c>
      <c r="AF39" s="47">
        <f>+CALIFICACION!AF54</f>
        <v>5</v>
      </c>
      <c r="AG39" s="49">
        <f>+CALIFICACION!AG54</f>
        <v>7</v>
      </c>
      <c r="AH39" s="49">
        <f>+CALIFICACION!AH54</f>
        <v>4</v>
      </c>
      <c r="AI39" s="49">
        <f>+CALIFICACION!AI54</f>
        <v>6</v>
      </c>
      <c r="AJ39" s="49">
        <f>+CALIFICACION!AJ54</f>
        <v>4</v>
      </c>
      <c r="AK39" s="49">
        <f>+CALIFICACION!AK54</f>
        <v>4</v>
      </c>
      <c r="AL39" s="49">
        <f>+CALIFICACION!AL54</f>
        <v>5</v>
      </c>
      <c r="AM39" s="70">
        <f>+CALIFICACION!AM54</f>
        <v>4</v>
      </c>
      <c r="AN39" s="98">
        <f>+CALIFICACION!AN54</f>
        <v>1.5892857142857142</v>
      </c>
      <c r="AO39" s="94" t="str">
        <f>+CALIFICACION!AO54</f>
        <v>-</v>
      </c>
      <c r="AQ39" s="27"/>
    </row>
    <row r="40" spans="1:58" s="24" customFormat="1" ht="15" customHeight="1" thickBot="1">
      <c r="A40" s="52" t="str">
        <f>+CALIFICACION!A55</f>
        <v>DANIEL HERAS MONDUATE</v>
      </c>
      <c r="B40" s="53" t="str">
        <f>+CALIFICACION!B55</f>
        <v>DP 16225</v>
      </c>
      <c r="C40" s="54" t="str">
        <f>+CALIFICACION!C55</f>
        <v>ES061008213926</v>
      </c>
      <c r="D40" s="53">
        <f>+CALIFICACION!D55</f>
        <v>8</v>
      </c>
      <c r="E40" s="55">
        <f>+CALIFICACION!E55</f>
        <v>8</v>
      </c>
      <c r="F40" s="55">
        <f>+CALIFICACION!F55</f>
        <v>7</v>
      </c>
      <c r="G40" s="55">
        <f>+CALIFICACION!G55</f>
        <v>9</v>
      </c>
      <c r="H40" s="55">
        <f>+CALIFICACION!H55</f>
        <v>8</v>
      </c>
      <c r="I40" s="55">
        <f>+CALIFICACION!I55</f>
        <v>7</v>
      </c>
      <c r="J40" s="71">
        <f>+CALIFICACION!J55</f>
        <v>79</v>
      </c>
      <c r="K40" s="53">
        <f>+CALIFICACION!K55</f>
        <v>10</v>
      </c>
      <c r="L40" s="55">
        <f>+CALIFICACION!L55</f>
        <v>9</v>
      </c>
      <c r="M40" s="55">
        <f>+CALIFICACION!M55</f>
        <v>8</v>
      </c>
      <c r="N40" s="55">
        <f>+CALIFICACION!N55</f>
        <v>9</v>
      </c>
      <c r="O40" s="71">
        <f>+CALIFICACION!O55</f>
        <v>90</v>
      </c>
      <c r="P40" s="53">
        <f>+CALIFICACION!P55</f>
        <v>7</v>
      </c>
      <c r="Q40" s="55">
        <f>+CALIFICACION!Q55</f>
        <v>4</v>
      </c>
      <c r="R40" s="55">
        <f>+CALIFICACION!R55</f>
        <v>3</v>
      </c>
      <c r="S40" s="55">
        <f>+CALIFICACION!S55</f>
        <v>6</v>
      </c>
      <c r="T40" s="55">
        <f>+CALIFICACION!T55</f>
        <v>3</v>
      </c>
      <c r="U40" s="55">
        <f>+CALIFICACION!U55</f>
        <v>3</v>
      </c>
      <c r="V40" s="55">
        <f>+CALIFICACION!V55</f>
        <v>5</v>
      </c>
      <c r="W40" s="55">
        <f>+CALIFICACION!W55</f>
        <v>6</v>
      </c>
      <c r="X40" s="55">
        <f>+CALIFICACION!X55</f>
        <v>7</v>
      </c>
      <c r="Y40" s="71">
        <f>+CALIFICACION!Y55</f>
        <v>62</v>
      </c>
      <c r="Z40" s="53">
        <f>+CALIFICACION!Z55</f>
        <v>6</v>
      </c>
      <c r="AA40" s="55">
        <f>+CALIFICACION!AA55</f>
        <v>6</v>
      </c>
      <c r="AB40" s="55">
        <f>+CALIFICACION!AB55</f>
        <v>6</v>
      </c>
      <c r="AC40" s="55" t="str">
        <f>+CALIFICACION!AC55</f>
        <v>NO</v>
      </c>
      <c r="AD40" s="55" t="str">
        <f>+CALIFICACION!AD55</f>
        <v>NO</v>
      </c>
      <c r="AE40" s="71">
        <f>+CALIFICACION!AE55</f>
        <v>60</v>
      </c>
      <c r="AF40" s="53">
        <f>+CALIFICACION!AF55</f>
        <v>7</v>
      </c>
      <c r="AG40" s="55">
        <f>+CALIFICACION!AG55</f>
        <v>7</v>
      </c>
      <c r="AH40" s="55">
        <f>+CALIFICACION!AH55</f>
        <v>7</v>
      </c>
      <c r="AI40" s="55">
        <f>+CALIFICACION!AI55</f>
        <v>7</v>
      </c>
      <c r="AJ40" s="55">
        <f>+CALIFICACION!AJ55</f>
        <v>9</v>
      </c>
      <c r="AK40" s="55">
        <f>+CALIFICACION!AK55</f>
        <v>9</v>
      </c>
      <c r="AL40" s="55">
        <f>+CALIFICACION!AL55</f>
        <v>5</v>
      </c>
      <c r="AM40" s="71">
        <f>+CALIFICACION!AM55</f>
        <v>6</v>
      </c>
      <c r="AN40" s="99">
        <f>+CALIFICACION!AN55</f>
        <v>1.7321428571428572</v>
      </c>
      <c r="AO40" s="95" t="str">
        <f>+CALIFICACION!AO55</f>
        <v>-</v>
      </c>
      <c r="AQ40" s="27"/>
    </row>
    <row r="41" spans="1:58" s="12" customFormat="1" ht="15" customHeight="1" thickBot="1">
      <c r="A41" s="56" t="s">
        <v>11</v>
      </c>
      <c r="B41" s="57"/>
      <c r="C41" s="58"/>
      <c r="D41" s="101">
        <f>+CALIFICACION!D56</f>
        <v>6.53125</v>
      </c>
      <c r="E41" s="102">
        <f>+CALIFICACION!E56</f>
        <v>6.28125</v>
      </c>
      <c r="F41" s="102">
        <f>+CALIFICACION!F56</f>
        <v>6.125</v>
      </c>
      <c r="G41" s="102">
        <f>+CALIFICACION!G56</f>
        <v>6.4375</v>
      </c>
      <c r="H41" s="102">
        <f>+CALIFICACION!H56</f>
        <v>5.78125</v>
      </c>
      <c r="I41" s="102">
        <f>+CALIFICACION!I56</f>
        <v>6.09375</v>
      </c>
      <c r="J41" s="72">
        <f>+CALIFICACION!J56</f>
        <v>61.46875</v>
      </c>
      <c r="K41" s="101">
        <f>+CALIFICACION!K56</f>
        <v>7.21875</v>
      </c>
      <c r="L41" s="102">
        <f>+CALIFICACION!L56</f>
        <v>6.53125</v>
      </c>
      <c r="M41" s="102">
        <f>+CALIFICACION!M56</f>
        <v>6.4375</v>
      </c>
      <c r="N41" s="102">
        <f>+CALIFICACION!N56</f>
        <v>6.8125</v>
      </c>
      <c r="O41" s="72">
        <f>+CALIFICACION!O56</f>
        <v>67.625</v>
      </c>
      <c r="P41" s="101">
        <f>+CALIFICACION!P56</f>
        <v>6.6875</v>
      </c>
      <c r="Q41" s="102">
        <f>+CALIFICACION!Q56</f>
        <v>4.53125</v>
      </c>
      <c r="R41" s="102">
        <f>+CALIFICACION!R56</f>
        <v>3.90625</v>
      </c>
      <c r="S41" s="102">
        <f>+CALIFICACION!S56</f>
        <v>7.4375</v>
      </c>
      <c r="T41" s="102">
        <f>+CALIFICACION!T56</f>
        <v>3.75</v>
      </c>
      <c r="U41" s="102">
        <f>+CALIFICACION!U56</f>
        <v>3.09375</v>
      </c>
      <c r="V41" s="102">
        <f>+CALIFICACION!V56</f>
        <v>5.84375</v>
      </c>
      <c r="W41" s="102">
        <f>+CALIFICACION!W56</f>
        <v>6.8125</v>
      </c>
      <c r="X41" s="102">
        <f>+CALIFICACION!X56</f>
        <v>6.125</v>
      </c>
      <c r="Y41" s="72">
        <f>+CALIFICACION!Y56</f>
        <v>65.8125</v>
      </c>
      <c r="Z41" s="101">
        <f>+CALIFICACION!Z56</f>
        <v>6.34375</v>
      </c>
      <c r="AA41" s="102">
        <f>+CALIFICACION!AA56</f>
        <v>6.1875</v>
      </c>
      <c r="AB41" s="59">
        <f>+CALIFICACION!AB56</f>
        <v>5.40625</v>
      </c>
      <c r="AC41" s="59"/>
      <c r="AD41" s="59"/>
      <c r="AE41" s="72">
        <f>+CALIFICACION!AE56</f>
        <v>59.65625</v>
      </c>
      <c r="AF41" s="57">
        <f>+CALIFICACION!AF56</f>
        <v>6.3125</v>
      </c>
      <c r="AG41" s="102">
        <f>+CALIFICACION!AG56</f>
        <v>6.53125</v>
      </c>
      <c r="AH41" s="102">
        <f>+CALIFICACION!AH56</f>
        <v>6.59375</v>
      </c>
      <c r="AI41" s="102">
        <f>+CALIFICACION!AI56</f>
        <v>5.75</v>
      </c>
      <c r="AJ41" s="59">
        <f>+CALIFICACION!AJ56</f>
        <v>6.34375</v>
      </c>
      <c r="AK41" s="59">
        <f>+CALIFICACION!AK56</f>
        <v>6</v>
      </c>
      <c r="AL41" s="59">
        <f>+CALIFICACION!AL56</f>
        <v>5.0625</v>
      </c>
      <c r="AM41" s="72">
        <f>+CALIFICACION!AM56</f>
        <v>3.96875</v>
      </c>
      <c r="AN41" s="100">
        <f>+CALIFICACION!AN56</f>
        <v>1.5080915178571426</v>
      </c>
      <c r="AO41" s="96">
        <f>+CALIFICACION!AO56</f>
        <v>0</v>
      </c>
      <c r="AP41" s="24"/>
    </row>
    <row r="42" spans="1:58" s="35" customFormat="1" ht="23.25" customHeight="1">
      <c r="A42" s="50" t="s">
        <v>56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s="35" customFormat="1" ht="18" customHeight="1">
      <c r="A43" s="50" t="s">
        <v>63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s="35" customFormat="1" ht="20.100000000000001" customHeight="1">
      <c r="A44" s="50" t="s">
        <v>64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s="12" customFormat="1" ht="10.199999999999999">
      <c r="A45" s="50" t="s">
        <v>65</v>
      </c>
    </row>
  </sheetData>
  <mergeCells count="5">
    <mergeCell ref="D7:J7"/>
    <mergeCell ref="K7:O7"/>
    <mergeCell ref="P7:Y7"/>
    <mergeCell ref="Z7:AE7"/>
    <mergeCell ref="AF7:AM7"/>
  </mergeCells>
  <pageMargins left="0.62992125984251968" right="0.23622047244094491" top="0.15748031496062992" bottom="0.15748031496062992" header="0.31496062992125984" footer="0.31496062992125984"/>
  <pageSetup paperSize="9"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</vt:lpstr>
      <vt:lpstr>PDF Calif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2017-12-12T08:46:10Z</dcterms:modified>
  <cp:category/>
  <cp:contentStatus/>
</cp:coreProperties>
</file>