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625" windowWidth="14805" windowHeight="5490"/>
  </bookViews>
  <sheets>
    <sheet name="Serie 60" sheetId="1" r:id="rId1"/>
    <sheet name="PDF" sheetId="3" state="hidden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M16" i="3" l="1"/>
  <c r="O16" i="3"/>
  <c r="Q18" i="3"/>
  <c r="S20" i="3"/>
  <c r="N23" i="3"/>
  <c r="P25" i="3"/>
  <c r="R27" i="3"/>
  <c r="M30" i="3"/>
  <c r="O32" i="3"/>
  <c r="Q34" i="3"/>
  <c r="L22" i="3"/>
  <c r="K18" i="3"/>
  <c r="K24" i="3"/>
  <c r="K34" i="3"/>
  <c r="J16" i="3"/>
  <c r="J18" i="3"/>
  <c r="F22" i="3"/>
  <c r="I23" i="3"/>
  <c r="G25" i="3"/>
  <c r="I25" i="3"/>
  <c r="J26" i="3"/>
  <c r="G27" i="3"/>
  <c r="H28" i="3"/>
  <c r="J28" i="3"/>
  <c r="F30" i="3"/>
  <c r="I31" i="3"/>
  <c r="G33" i="3"/>
  <c r="I33" i="3"/>
  <c r="J34" i="3"/>
  <c r="G35" i="3"/>
  <c r="B16" i="3"/>
  <c r="B22" i="3"/>
  <c r="B24" i="3"/>
  <c r="B30" i="3"/>
  <c r="B32" i="3"/>
  <c r="A18" i="3"/>
  <c r="A20" i="3"/>
  <c r="A26" i="3"/>
  <c r="A28" i="3"/>
  <c r="A34" i="3"/>
  <c r="N16" i="3"/>
  <c r="P16" i="3"/>
  <c r="Q16" i="3"/>
  <c r="R16" i="3"/>
  <c r="S16" i="3"/>
  <c r="M17" i="3"/>
  <c r="N17" i="3"/>
  <c r="O17" i="3"/>
  <c r="P17" i="3"/>
  <c r="Q17" i="3"/>
  <c r="R17" i="3"/>
  <c r="S17" i="3"/>
  <c r="M18" i="3"/>
  <c r="N18" i="3"/>
  <c r="O18" i="3"/>
  <c r="P18" i="3"/>
  <c r="R18" i="3"/>
  <c r="S18" i="3"/>
  <c r="M19" i="3"/>
  <c r="N19" i="3"/>
  <c r="O19" i="3"/>
  <c r="P19" i="3"/>
  <c r="Q19" i="3"/>
  <c r="R19" i="3"/>
  <c r="S19" i="3"/>
  <c r="M20" i="3"/>
  <c r="N20" i="3"/>
  <c r="O20" i="3"/>
  <c r="P20" i="3"/>
  <c r="Q20" i="3"/>
  <c r="R20" i="3"/>
  <c r="M21" i="3"/>
  <c r="N21" i="3"/>
  <c r="O21" i="3"/>
  <c r="P21" i="3"/>
  <c r="Q21" i="3"/>
  <c r="R21" i="3"/>
  <c r="S21" i="3"/>
  <c r="M22" i="3"/>
  <c r="N22" i="3"/>
  <c r="O22" i="3"/>
  <c r="P22" i="3"/>
  <c r="Q22" i="3"/>
  <c r="R22" i="3"/>
  <c r="S22" i="3"/>
  <c r="M23" i="3"/>
  <c r="O23" i="3"/>
  <c r="P23" i="3"/>
  <c r="Q23" i="3"/>
  <c r="R23" i="3"/>
  <c r="S23" i="3"/>
  <c r="M24" i="3"/>
  <c r="N24" i="3"/>
  <c r="O24" i="3"/>
  <c r="P24" i="3"/>
  <c r="Q24" i="3"/>
  <c r="R24" i="3"/>
  <c r="S24" i="3"/>
  <c r="M25" i="3"/>
  <c r="N25" i="3"/>
  <c r="O25" i="3"/>
  <c r="Q25" i="3"/>
  <c r="R25" i="3"/>
  <c r="S25" i="3"/>
  <c r="M26" i="3"/>
  <c r="N26" i="3"/>
  <c r="O26" i="3"/>
  <c r="P26" i="3"/>
  <c r="Q26" i="3"/>
  <c r="R26" i="3"/>
  <c r="S26" i="3"/>
  <c r="M27" i="3"/>
  <c r="N27" i="3"/>
  <c r="O27" i="3"/>
  <c r="P27" i="3"/>
  <c r="Q27" i="3"/>
  <c r="S27" i="3"/>
  <c r="M28" i="3"/>
  <c r="N28" i="3"/>
  <c r="O28" i="3"/>
  <c r="P28" i="3"/>
  <c r="Q28" i="3"/>
  <c r="R28" i="3"/>
  <c r="S28" i="3"/>
  <c r="M29" i="3"/>
  <c r="N29" i="3"/>
  <c r="O29" i="3"/>
  <c r="P29" i="3"/>
  <c r="Q29" i="3"/>
  <c r="R29" i="3"/>
  <c r="S29" i="3"/>
  <c r="N30" i="3"/>
  <c r="O30" i="3"/>
  <c r="P30" i="3"/>
  <c r="Q30" i="3"/>
  <c r="R30" i="3"/>
  <c r="S30" i="3"/>
  <c r="M31" i="3"/>
  <c r="N31" i="3"/>
  <c r="O31" i="3"/>
  <c r="P31" i="3"/>
  <c r="Q31" i="3"/>
  <c r="R31" i="3"/>
  <c r="S31" i="3"/>
  <c r="M32" i="3"/>
  <c r="N32" i="3"/>
  <c r="P32" i="3"/>
  <c r="Q32" i="3"/>
  <c r="R32" i="3"/>
  <c r="S32" i="3"/>
  <c r="M33" i="3"/>
  <c r="N33" i="3"/>
  <c r="O33" i="3"/>
  <c r="P33" i="3"/>
  <c r="Q33" i="3"/>
  <c r="R33" i="3"/>
  <c r="S33" i="3"/>
  <c r="M34" i="3"/>
  <c r="N34" i="3"/>
  <c r="O34" i="3"/>
  <c r="P34" i="3"/>
  <c r="R34" i="3"/>
  <c r="S34" i="3"/>
  <c r="M35" i="3"/>
  <c r="N35" i="3"/>
  <c r="O35" i="3"/>
  <c r="P35" i="3"/>
  <c r="Q35" i="3"/>
  <c r="R35" i="3"/>
  <c r="S35" i="3"/>
  <c r="L16" i="3"/>
  <c r="L17" i="3"/>
  <c r="L18" i="3"/>
  <c r="L19" i="3"/>
  <c r="L20" i="3"/>
  <c r="L21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F16" i="3"/>
  <c r="G16" i="3"/>
  <c r="H16" i="3"/>
  <c r="I16" i="3"/>
  <c r="K16" i="3"/>
  <c r="F17" i="3"/>
  <c r="G17" i="3"/>
  <c r="H17" i="3"/>
  <c r="I17" i="3"/>
  <c r="J17" i="3"/>
  <c r="K17" i="3"/>
  <c r="F18" i="3"/>
  <c r="G18" i="3"/>
  <c r="H18" i="3"/>
  <c r="I18" i="3"/>
  <c r="F19" i="3"/>
  <c r="G19" i="3"/>
  <c r="H19" i="3"/>
  <c r="I19" i="3"/>
  <c r="J19" i="3"/>
  <c r="K19" i="3"/>
  <c r="F20" i="3"/>
  <c r="G20" i="3"/>
  <c r="H20" i="3"/>
  <c r="I20" i="3"/>
  <c r="J20" i="3"/>
  <c r="K20" i="3"/>
  <c r="F21" i="3"/>
  <c r="G21" i="3"/>
  <c r="H21" i="3"/>
  <c r="I21" i="3"/>
  <c r="J21" i="3"/>
  <c r="K21" i="3"/>
  <c r="G22" i="3"/>
  <c r="H22" i="3"/>
  <c r="I22" i="3"/>
  <c r="J22" i="3"/>
  <c r="K22" i="3"/>
  <c r="F23" i="3"/>
  <c r="G23" i="3"/>
  <c r="H23" i="3"/>
  <c r="J23" i="3"/>
  <c r="K23" i="3"/>
  <c r="F24" i="3"/>
  <c r="G24" i="3"/>
  <c r="H24" i="3"/>
  <c r="I24" i="3"/>
  <c r="J24" i="3"/>
  <c r="F25" i="3"/>
  <c r="H25" i="3"/>
  <c r="J25" i="3"/>
  <c r="K25" i="3"/>
  <c r="F26" i="3"/>
  <c r="G26" i="3"/>
  <c r="H26" i="3"/>
  <c r="I26" i="3"/>
  <c r="K26" i="3"/>
  <c r="F27" i="3"/>
  <c r="H27" i="3"/>
  <c r="I27" i="3"/>
  <c r="J27" i="3"/>
  <c r="K27" i="3"/>
  <c r="F28" i="3"/>
  <c r="G28" i="3"/>
  <c r="I28" i="3"/>
  <c r="K28" i="3"/>
  <c r="F29" i="3"/>
  <c r="G29" i="3"/>
  <c r="H29" i="3"/>
  <c r="I29" i="3"/>
  <c r="J29" i="3"/>
  <c r="K29" i="3"/>
  <c r="G30" i="3"/>
  <c r="H30" i="3"/>
  <c r="I30" i="3"/>
  <c r="J30" i="3"/>
  <c r="K30" i="3"/>
  <c r="F31" i="3"/>
  <c r="G31" i="3"/>
  <c r="H31" i="3"/>
  <c r="J31" i="3"/>
  <c r="K31" i="3"/>
  <c r="F32" i="3"/>
  <c r="G32" i="3"/>
  <c r="H32" i="3"/>
  <c r="I32" i="3"/>
  <c r="J32" i="3"/>
  <c r="K32" i="3"/>
  <c r="F33" i="3"/>
  <c r="H33" i="3"/>
  <c r="J33" i="3"/>
  <c r="K33" i="3"/>
  <c r="F34" i="3"/>
  <c r="G34" i="3"/>
  <c r="H34" i="3"/>
  <c r="I34" i="3"/>
  <c r="F35" i="3"/>
  <c r="H35" i="3"/>
  <c r="I35" i="3"/>
  <c r="J35" i="3"/>
  <c r="K3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B17" i="3"/>
  <c r="B18" i="3"/>
  <c r="B19" i="3"/>
  <c r="B20" i="3"/>
  <c r="B21" i="3"/>
  <c r="B23" i="3"/>
  <c r="B25" i="3"/>
  <c r="B26" i="3"/>
  <c r="B27" i="3"/>
  <c r="B28" i="3"/>
  <c r="B29" i="3"/>
  <c r="B31" i="3"/>
  <c r="B33" i="3"/>
  <c r="B34" i="3"/>
  <c r="B35" i="3"/>
  <c r="A16" i="3"/>
  <c r="A17" i="3"/>
  <c r="A19" i="3"/>
  <c r="A21" i="3"/>
  <c r="A22" i="3"/>
  <c r="A23" i="3"/>
  <c r="A24" i="3"/>
  <c r="A25" i="3"/>
  <c r="A27" i="3"/>
  <c r="A29" i="3"/>
  <c r="A30" i="3"/>
  <c r="A31" i="3"/>
  <c r="A32" i="3"/>
  <c r="A33" i="3"/>
  <c r="A35" i="3"/>
  <c r="H22" i="1" l="1"/>
  <c r="I22" i="1"/>
  <c r="J22" i="1"/>
  <c r="K22" i="1"/>
  <c r="G22" i="1"/>
  <c r="F22" i="1"/>
  <c r="K13" i="3" l="1"/>
  <c r="K15" i="3"/>
  <c r="L14" i="3"/>
  <c r="K14" i="3"/>
  <c r="B12" i="3"/>
  <c r="C12" i="3"/>
  <c r="D12" i="3"/>
  <c r="B13" i="3"/>
  <c r="C13" i="3"/>
  <c r="D13" i="3"/>
  <c r="A12" i="3"/>
  <c r="E13" i="3"/>
  <c r="F13" i="3"/>
  <c r="G13" i="3"/>
  <c r="H13" i="3"/>
  <c r="I13" i="3"/>
  <c r="J13" i="3"/>
  <c r="A13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A14" i="3"/>
  <c r="B14" i="3"/>
  <c r="C14" i="3"/>
  <c r="D14" i="3"/>
  <c r="E14" i="3"/>
  <c r="F14" i="3"/>
  <c r="G14" i="3"/>
  <c r="H14" i="3"/>
  <c r="I14" i="3"/>
  <c r="J14" i="3"/>
  <c r="M14" i="3"/>
  <c r="N14" i="3"/>
  <c r="O14" i="3"/>
  <c r="P14" i="3"/>
  <c r="Q14" i="3"/>
  <c r="R14" i="3"/>
  <c r="S14" i="3"/>
  <c r="A15" i="3"/>
  <c r="B15" i="3"/>
  <c r="C15" i="3"/>
  <c r="D15" i="3"/>
  <c r="E15" i="3"/>
  <c r="F15" i="3"/>
  <c r="G15" i="3"/>
  <c r="H15" i="3"/>
  <c r="I15" i="3"/>
  <c r="J15" i="3"/>
  <c r="L15" i="3"/>
  <c r="M15" i="3"/>
  <c r="N15" i="3"/>
  <c r="O15" i="3"/>
  <c r="P15" i="3"/>
  <c r="Q15" i="3"/>
  <c r="R15" i="3"/>
  <c r="S15" i="3"/>
  <c r="C16" i="3"/>
  <c r="E16" i="3"/>
  <c r="C17" i="3"/>
  <c r="E17" i="3"/>
  <c r="C18" i="3"/>
  <c r="E18" i="3"/>
  <c r="C19" i="3"/>
  <c r="E19" i="3"/>
  <c r="C20" i="3"/>
  <c r="E20" i="3"/>
  <c r="C21" i="3"/>
  <c r="E21" i="3"/>
  <c r="C22" i="3"/>
  <c r="E22" i="3"/>
  <c r="C23" i="3"/>
  <c r="E23" i="3"/>
  <c r="C24" i="3"/>
  <c r="E24" i="3"/>
  <c r="C25" i="3"/>
  <c r="E25" i="3"/>
  <c r="C26" i="3"/>
  <c r="E26" i="3"/>
  <c r="C27" i="3"/>
  <c r="E27" i="3"/>
  <c r="C28" i="3"/>
  <c r="E28" i="3"/>
  <c r="C29" i="3"/>
  <c r="E29" i="3"/>
  <c r="C30" i="3"/>
  <c r="E30" i="3"/>
  <c r="C31" i="3"/>
  <c r="E31" i="3"/>
  <c r="C32" i="3"/>
  <c r="E32" i="3"/>
  <c r="C33" i="3"/>
  <c r="E33" i="3"/>
  <c r="C34" i="3"/>
  <c r="E34" i="3"/>
  <c r="C35" i="3"/>
  <c r="E35" i="3"/>
  <c r="A36" i="3"/>
  <c r="E36" i="3"/>
  <c r="F36" i="3"/>
  <c r="G36" i="3"/>
  <c r="H36" i="3"/>
  <c r="I36" i="3"/>
  <c r="J36" i="3"/>
  <c r="M36" i="3"/>
  <c r="N36" i="3"/>
  <c r="O36" i="3"/>
  <c r="P36" i="3"/>
  <c r="Q36" i="3"/>
  <c r="R36" i="3"/>
  <c r="S36" i="3"/>
  <c r="K36" i="3"/>
  <c r="L36" i="3"/>
</calcChain>
</file>

<file path=xl/sharedStrings.xml><?xml version="1.0" encoding="utf-8"?>
<sst xmlns="http://schemas.openxmlformats.org/spreadsheetml/2006/main" count="237" uniqueCount="90">
  <si>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</si>
  <si>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</si>
  <si>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</si>
  <si>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</si>
  <si>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</si>
  <si>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</si>
  <si>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</si>
  <si>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</si>
  <si>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PESOS</t>
  </si>
  <si>
    <t>Ganadería</t>
  </si>
  <si>
    <t>Tatuaje</t>
  </si>
  <si>
    <t>Crotal</t>
  </si>
  <si>
    <t>Fec. Nac.</t>
  </si>
  <si>
    <t xml:space="preserve">Peso nac. </t>
  </si>
  <si>
    <t>Peso 1º</t>
  </si>
  <si>
    <t xml:space="preserve">Peso 2º </t>
  </si>
  <si>
    <t xml:space="preserve">Peso 3º </t>
  </si>
  <si>
    <t xml:space="preserve">Peso 4º </t>
  </si>
  <si>
    <t>Peso 5º</t>
  </si>
  <si>
    <t>G.M.D.*</t>
  </si>
  <si>
    <r>
      <t xml:space="preserve">∆    </t>
    </r>
    <r>
      <rPr>
        <b/>
        <sz val="8"/>
        <color indexed="8"/>
        <rFont val="Verdana"/>
        <family val="2"/>
      </rPr>
      <t xml:space="preserve"> Peso**</t>
    </r>
  </si>
  <si>
    <t>Perim. escrotal</t>
  </si>
  <si>
    <t xml:space="preserve">Altura cruz </t>
  </si>
  <si>
    <t>Altura cola</t>
  </si>
  <si>
    <t>Perím. Torácico</t>
  </si>
  <si>
    <t>Long. Total</t>
  </si>
  <si>
    <t xml:space="preserve">Ancho pecho </t>
  </si>
  <si>
    <t>Ancho grupa</t>
  </si>
  <si>
    <t>MEDIAS</t>
  </si>
  <si>
    <t>* El GMD mostrado se calcula con el incremento de peso entre la primera y última pesada, dividido por los 112 días que transcurren entre ambas</t>
  </si>
  <si>
    <t>**El incremento de peso mostrado es el incremento de peso entre el primer y último peso</t>
  </si>
  <si>
    <t>SERIE Nº 60 (02/03/15 - 15/06/15) </t>
  </si>
  <si>
    <t xml:space="preserve">SERIE Nº 60 (02/03/15 - 15/06/15) </t>
  </si>
  <si>
    <t>MEDIDAS FINALES</t>
  </si>
  <si>
    <t>BLAS BARROSO NIETO</t>
  </si>
  <si>
    <t>BBB 14008</t>
  </si>
  <si>
    <t>ES090810944105</t>
  </si>
  <si>
    <t>BBB 14009</t>
  </si>
  <si>
    <t>ES000810944106</t>
  </si>
  <si>
    <t>ALBERTO MARTIN GALLEGO</t>
  </si>
  <si>
    <t>BBC 14002</t>
  </si>
  <si>
    <t>ES040810845255</t>
  </si>
  <si>
    <t>BBC 14006</t>
  </si>
  <si>
    <t>ES080811434792</t>
  </si>
  <si>
    <t>BBC 14010</t>
  </si>
  <si>
    <t>ES020811434796</t>
  </si>
  <si>
    <t>BBC 14011</t>
  </si>
  <si>
    <t>ES040811434798</t>
  </si>
  <si>
    <t>EPIFANIO MATEOS MATEOS</t>
  </si>
  <si>
    <t>BCV 14001</t>
  </si>
  <si>
    <t>ES081007359192</t>
  </si>
  <si>
    <t>JUAN JOSE GÜEMES VALENCIANO</t>
  </si>
  <si>
    <t>BFY 14003</t>
  </si>
  <si>
    <t>ES060810815426</t>
  </si>
  <si>
    <t>BFY 14009</t>
  </si>
  <si>
    <t>ES000810815431</t>
  </si>
  <si>
    <t>JUAN PABLO GARCIA E HIJOS, S.C.</t>
  </si>
  <si>
    <t>GA 14004</t>
  </si>
  <si>
    <t>ES031202884504</t>
  </si>
  <si>
    <t>HNOS. FERNANDEZ SELINGE</t>
  </si>
  <si>
    <t>HF 14001</t>
  </si>
  <si>
    <t>ES061202883491</t>
  </si>
  <si>
    <t>HF 14005</t>
  </si>
  <si>
    <t>ES061202883219</t>
  </si>
  <si>
    <t>MARIO GARCIA JIMENEZ</t>
  </si>
  <si>
    <t>HGJ 14005</t>
  </si>
  <si>
    <t>ES070811096188</t>
  </si>
  <si>
    <t>CARMELO GONZALEZ JIMENEZ</t>
  </si>
  <si>
    <t>IA 14016</t>
  </si>
  <si>
    <t>ES090811083472</t>
  </si>
  <si>
    <t>IA 14019</t>
  </si>
  <si>
    <t>ES060811083479</t>
  </si>
  <si>
    <t>IA 14037</t>
  </si>
  <si>
    <t>ES090811083483</t>
  </si>
  <si>
    <t>IA 14043</t>
  </si>
  <si>
    <t>ES030811083487</t>
  </si>
  <si>
    <t>OMAYRA, S.A.</t>
  </si>
  <si>
    <t>O 14014</t>
  </si>
  <si>
    <t>ES061202768448</t>
  </si>
  <si>
    <t>GANADERIA DEL ARAVALLE, S.L.</t>
  </si>
  <si>
    <t>QL 14016</t>
  </si>
  <si>
    <t>ES000811093262</t>
  </si>
  <si>
    <t>QL 14017</t>
  </si>
  <si>
    <t>ES010811093263</t>
  </si>
  <si>
    <t>JOSE MANUEL RAMOS CASTAÑO</t>
  </si>
  <si>
    <t>WE 14009</t>
  </si>
  <si>
    <t>ES050810895698</t>
  </si>
  <si>
    <t>WE 14012</t>
  </si>
  <si>
    <t>ES050810895701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</si>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</sst>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6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9"/>
      <name val="Verdana"/>
      <family val="2"/>
    </font>
    <font>
      <sz val="8"/>
      <color indexed="8"/>
      <name val="Verdana"/>
      <family val="2"/>
    </font>
    <font>
      <b/>
      <sz val="8"/>
      <color indexed="16"/>
      <name val="Verdana"/>
      <family val="2"/>
    </font>
    <font>
      <b/>
      <sz val="8"/>
      <color indexed="12"/>
      <name val="Verdana"/>
      <family val="2"/>
    </font>
    <font>
      <b/>
      <sz val="10"/>
      <name val="Verdana"/>
      <family val="2"/>
    </font>
    <font>
      <b/>
      <sz val="8"/>
      <color indexed="53"/>
      <name val="Verdana"/>
      <family val="2"/>
    </font>
    <font>
      <b/>
      <sz val="8"/>
      <color indexed="17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indexed="9"/>
      <name val="Verdana"/>
      <family val="2"/>
    </font>
    <font>
      <sz val="7"/>
      <color indexed="8"/>
      <name val="Verdana"/>
      <family val="2"/>
    </font>
    <font>
      <b/>
      <sz val="11"/>
      <color indexed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sz val="8"/>
      <color indexed="16"/>
      <name val="Verdana"/>
      <family val="2"/>
    </font>
    <font>
      <sz val="8"/>
      <color indexed="12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/>
    <xf numFmtId="0" fontId="27" fillId="0" borderId="0"/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9" fillId="0" borderId="0"/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/>
    <xf numFmtId="1" fontId="3" fillId="0" borderId="0" xfId="0" applyNumberFormat="1" applyFont="1"/>
    <xf numFmtId="0" fontId="15" fillId="0" borderId="0" xfId="0" applyFont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1" fontId="17" fillId="2" borderId="2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14" fillId="0" borderId="0" xfId="0" applyFont="1" applyAlignment="1">
      <alignment horizontal="center" vertical="center"/>
    </xf>
    <xf numFmtId="1" fontId="3" fillId="0" borderId="0" xfId="0" applyNumberFormat="1" applyFont="1" applyAlignment="1"/>
    <xf numFmtId="0" fontId="8" fillId="0" borderId="0" xfId="0" applyFont="1" applyFill="1"/>
    <xf numFmtId="0" fontId="8" fillId="0" borderId="4" xfId="0" applyFont="1" applyFill="1" applyBorder="1"/>
    <xf numFmtId="0" fontId="16" fillId="2" borderId="5" xfId="1" applyFont="1" applyFill="1" applyBorder="1" applyAlignment="1">
      <alignment horizontal="left" vertical="center" wrapText="1"/>
    </xf>
    <xf numFmtId="0" fontId="17" fillId="2" borderId="5" xfId="1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 wrapText="1"/>
    </xf>
    <xf numFmtId="14" fontId="17" fillId="2" borderId="5" xfId="1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19" fillId="2" borderId="8" xfId="0" applyNumberFormat="1" applyFont="1" applyFill="1" applyBorder="1" applyAlignment="1">
      <alignment horizontal="center" vertical="center" wrapText="1"/>
    </xf>
    <xf numFmtId="14" fontId="19" fillId="2" borderId="9" xfId="0" applyNumberFormat="1" applyFont="1" applyFill="1" applyBorder="1" applyAlignment="1">
      <alignment horizontal="center" vertical="center" wrapText="1"/>
    </xf>
    <xf numFmtId="14" fontId="19" fillId="2" borderId="10" xfId="0" applyNumberFormat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1" fontId="17" fillId="2" borderId="13" xfId="1" applyNumberFormat="1" applyFont="1" applyFill="1" applyBorder="1" applyAlignment="1">
      <alignment horizontal="center" vertical="center"/>
    </xf>
    <xf numFmtId="1" fontId="17" fillId="2" borderId="14" xfId="1" applyNumberFormat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/>
    </xf>
    <xf numFmtId="2" fontId="17" fillId="2" borderId="13" xfId="1" applyNumberFormat="1" applyFont="1" applyFill="1" applyBorder="1" applyAlignment="1">
      <alignment horizontal="center" vertical="center"/>
    </xf>
    <xf numFmtId="1" fontId="16" fillId="2" borderId="15" xfId="0" applyNumberFormat="1" applyFont="1" applyFill="1" applyBorder="1" applyAlignment="1">
      <alignment horizontal="center" vertical="center"/>
    </xf>
    <xf numFmtId="1" fontId="16" fillId="2" borderId="16" xfId="0" applyNumberFormat="1" applyFont="1" applyFill="1" applyBorder="1" applyAlignment="1">
      <alignment horizontal="center" vertical="center"/>
    </xf>
    <xf numFmtId="1" fontId="16" fillId="2" borderId="17" xfId="0" applyNumberFormat="1" applyFont="1" applyFill="1" applyBorder="1" applyAlignment="1">
      <alignment horizontal="center" vertical="center"/>
    </xf>
    <xf numFmtId="2" fontId="16" fillId="2" borderId="15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22" fillId="0" borderId="29" xfId="2" applyFont="1" applyBorder="1" applyAlignment="1">
      <alignment horizontal="center" vertical="center" wrapText="1"/>
    </xf>
    <xf numFmtId="0" fontId="24" fillId="5" borderId="29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1" fontId="16" fillId="6" borderId="2" xfId="0" applyNumberFormat="1" applyFont="1" applyFill="1" applyBorder="1" applyAlignment="1">
      <alignment horizontal="center" vertical="center"/>
    </xf>
    <xf numFmtId="2" fontId="16" fillId="6" borderId="2" xfId="0" applyNumberFormat="1" applyFont="1" applyFill="1" applyBorder="1" applyAlignment="1">
      <alignment horizontal="center" vertical="center"/>
    </xf>
    <xf numFmtId="0" fontId="23" fillId="0" borderId="29" xfId="2" applyFont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25" fillId="5" borderId="29" xfId="2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/>
    </xf>
    <xf numFmtId="1" fontId="23" fillId="0" borderId="29" xfId="2" applyNumberFormat="1" applyFont="1" applyBorder="1" applyAlignment="1">
      <alignment horizontal="center" vertical="center" wrapText="1"/>
    </xf>
    <xf numFmtId="1" fontId="25" fillId="5" borderId="29" xfId="2" applyNumberFormat="1" applyFont="1" applyFill="1" applyBorder="1" applyAlignment="1">
      <alignment horizontal="center" vertical="center" wrapText="1"/>
    </xf>
    <xf numFmtId="2" fontId="23" fillId="0" borderId="29" xfId="2" applyNumberFormat="1" applyFont="1" applyBorder="1" applyAlignment="1">
      <alignment horizontal="center" vertical="center" wrapText="1"/>
    </xf>
    <xf numFmtId="2" fontId="25" fillId="5" borderId="29" xfId="2" applyNumberFormat="1" applyFont="1" applyFill="1" applyBorder="1" applyAlignment="1">
      <alignment horizontal="center" vertical="center" wrapText="1"/>
    </xf>
    <xf numFmtId="14" fontId="23" fillId="0" borderId="29" xfId="2" applyNumberFormat="1" applyFont="1" applyBorder="1" applyAlignment="1">
      <alignment horizontal="center" vertical="center" wrapText="1"/>
    </xf>
    <xf numFmtId="14" fontId="25" fillId="5" borderId="29" xfId="2" applyNumberFormat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1" fillId="7" borderId="0" xfId="1" applyFont="1" applyFill="1" applyBorder="1" applyAlignment="1">
      <alignment horizontal="center" vertical="center"/>
    </xf>
    <xf numFmtId="0" fontId="0" fillId="0" borderId="1" xfId="0" applyBorder="1" applyAlignment="1"/>
    <xf numFmtId="0" fontId="9" fillId="4" borderId="1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31" fillId="8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6" fillId="0" borderId="2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19050</xdr:rowOff>
    </xdr:from>
    <xdr:to>
      <xdr:col>9</xdr:col>
      <xdr:colOff>95250</xdr:colOff>
      <xdr:row>11</xdr:row>
      <xdr:rowOff>142875</xdr:rowOff>
    </xdr:to>
    <xdr:pic>
      <xdr:nvPicPr>
        <xdr:cNvPr id="1073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62525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16</xdr:row>
      <xdr:rowOff>209550</xdr:rowOff>
    </xdr:from>
    <xdr:to>
      <xdr:col>7</xdr:col>
      <xdr:colOff>9525</xdr:colOff>
      <xdr:row>18</xdr:row>
      <xdr:rowOff>9525</xdr:rowOff>
    </xdr:to>
    <xdr:pic>
      <xdr:nvPicPr>
        <xdr:cNvPr id="1074" name="irc_mi" descr="http://ciberaula.com/imagenes/temario_excel_114.jpg">
          <a:extLst>
            <a:ext uri="{FF2B5EF4-FFF2-40B4-BE49-F238E27FC236}">
              <a16:creationId xmlns=""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62675" y="2895600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495300</xdr:colOff>
      <xdr:row>16</xdr:row>
      <xdr:rowOff>171450</xdr:rowOff>
    </xdr:from>
    <xdr:to>
      <xdr:col>10</xdr:col>
      <xdr:colOff>790575</xdr:colOff>
      <xdr:row>18</xdr:row>
      <xdr:rowOff>9525</xdr:rowOff>
    </xdr:to>
    <xdr:pic>
      <xdr:nvPicPr>
        <xdr:cNvPr id="1075" name="4 Imagen" descr="descarga.jpg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05875" y="2857500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0</xdr:rowOff>
    </xdr:from>
    <xdr:to>
      <xdr:col>9</xdr:col>
      <xdr:colOff>514350</xdr:colOff>
      <xdr:row>6</xdr:row>
      <xdr:rowOff>19050</xdr:rowOff>
    </xdr:to>
    <xdr:pic>
      <xdr:nvPicPr>
        <xdr:cNvPr id="3089" name="banner_limusinex" descr="Limusinex">
          <a:extLst>
            <a:ext uri="{FF2B5EF4-FFF2-40B4-BE49-F238E27FC236}">
              <a16:creationId xmlns="" xmlns:a16="http://schemas.microsoft.com/office/drawing/2014/main" id="{00000000-0008-0000-02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67175" y="0"/>
          <a:ext cx="17240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ropbox\limusin\Series%20y%20datos\Master%20de%20animales%20Limusin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 37"/>
      <sheetName val="Serie 38"/>
      <sheetName val="CALIFICACION"/>
      <sheetName val="Genealogia"/>
    </sheetNames>
    <sheetDataSet>
      <sheetData sheetId="0"/>
      <sheetData sheetId="1">
        <row r="22">
          <cell r="F22">
            <v>42065</v>
          </cell>
          <cell r="G22">
            <v>42093</v>
          </cell>
          <cell r="H22">
            <v>42121</v>
          </cell>
          <cell r="I22">
            <v>42149</v>
          </cell>
          <cell r="J22">
            <v>42170</v>
          </cell>
          <cell r="K22">
            <v>42170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musinex.es/serie38/serie38.pdf" TargetMode="External"/><Relationship Id="rId13" Type="http://schemas.openxmlformats.org/officeDocument/2006/relationships/hyperlink" Target="http://www.limusinex.es/testaje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../Mis%20documentos/Desktop/asociacion.html" TargetMode="External"/><Relationship Id="rId7" Type="http://schemas.openxmlformats.org/officeDocument/2006/relationships/hyperlink" Target="http://www.limusinex.es/serie38/serie38.xlsx" TargetMode="External"/><Relationship Id="rId12" Type="http://schemas.openxmlformats.org/officeDocument/2006/relationships/hyperlink" Target="http://www.limusinex.es/ganaderos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../Mis%20documentos/Desktop/la_raza.html" TargetMode="External"/><Relationship Id="rId16" Type="http://schemas.openxmlformats.org/officeDocument/2006/relationships/hyperlink" Target="http://www.limusinex.es/serie60/serie60.pdf" TargetMode="External"/><Relationship Id="rId1" Type="http://schemas.openxmlformats.org/officeDocument/2006/relationships/hyperlink" Target="../Mis%20documentos/Desktop/index.html" TargetMode="External"/><Relationship Id="rId6" Type="http://schemas.openxmlformats.org/officeDocument/2006/relationships/hyperlink" Target="../Mis%20documentos/Desktop/event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../Mis%20documentos/Desktop/testaje.html" TargetMode="External"/><Relationship Id="rId15" Type="http://schemas.openxmlformats.org/officeDocument/2006/relationships/hyperlink" Target="http://www.limusinex.es/serie60/serie60.xlsx" TargetMode="External"/><Relationship Id="rId10" Type="http://schemas.openxmlformats.org/officeDocument/2006/relationships/hyperlink" Target="http://www.limusinex.es/la_raza.html" TargetMode="External"/><Relationship Id="rId4" Type="http://schemas.openxmlformats.org/officeDocument/2006/relationships/hyperlink" Target="../Mis%20documentos/Desktop/ganaderos.html" TargetMode="External"/><Relationship Id="rId9" Type="http://schemas.openxmlformats.org/officeDocument/2006/relationships/hyperlink" Target="http://www.limusinex.es/index.html" TargetMode="External"/><Relationship Id="rId14" Type="http://schemas.openxmlformats.org/officeDocument/2006/relationships/hyperlink" Target="http://www.limusinex.es/evento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Mis%20documentos/Desktop/Serie-38-varios/Serie%2038-4%20peso/serie3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S50"/>
  <sheetViews>
    <sheetView tabSelected="1" topLeftCell="D9" workbookViewId="0">
      <selection activeCell="S21" sqref="S21:S22"/>
    </sheetView>
  </sheetViews>
  <sheetFormatPr baseColWidth="10" defaultColWidth="9.140625" defaultRowHeight="12.75"/>
  <cols>
    <col min="1" max="1" width="18.85546875" style="1" customWidth="1"/>
    <col min="2" max="2" width="13.28515625" style="1" customWidth="1"/>
    <col min="3" max="3" width="18.140625" style="1" customWidth="1"/>
    <col min="4" max="4" width="11.28515625" style="1" customWidth="1"/>
    <col min="5" max="5" width="8" style="1" customWidth="1"/>
    <col min="6" max="6" width="12.42578125" style="1" customWidth="1"/>
    <col min="7" max="10" width="12.5703125" style="1" bestFit="1" customWidth="1"/>
    <col min="11" max="11" width="13" style="1" bestFit="1" customWidth="1"/>
    <col min="12" max="12" width="8.140625" style="1" customWidth="1"/>
    <col min="13" max="13" width="9" style="1" customWidth="1"/>
    <col min="14" max="14" width="8" style="1" customWidth="1"/>
    <col min="15" max="15" width="6.85546875" style="1" customWidth="1"/>
    <col min="16" max="16" width="9" style="1" customWidth="1"/>
    <col min="17" max="17" width="8.85546875" style="1" customWidth="1"/>
    <col min="18" max="18" width="8.28515625" style="1" customWidth="1"/>
    <col min="19" max="19" width="7.5703125" style="1" customWidth="1"/>
    <col min="20" max="16384" width="9.140625" style="1"/>
  </cols>
  <sheetData>
    <row r="13" spans="1:19" s="2" customFormat="1" ht="15" customHeight="1">
      <c r="A13" s="73" t="s">
        <v>0</v>
      </c>
      <c r="B13" s="73"/>
      <c r="C13" s="73" t="s">
        <v>1</v>
      </c>
      <c r="D13" s="73"/>
      <c r="E13" s="73" t="s">
        <v>2</v>
      </c>
      <c r="F13" s="73"/>
      <c r="G13" s="73"/>
      <c r="H13" s="73"/>
      <c r="I13" s="73" t="s">
        <v>3</v>
      </c>
      <c r="J13" s="73"/>
      <c r="K13" s="73"/>
      <c r="L13" s="73"/>
      <c r="M13" s="73"/>
      <c r="N13" s="73" t="s">
        <v>4</v>
      </c>
      <c r="O13" s="73"/>
      <c r="P13" s="73"/>
      <c r="Q13" s="84" t="s">
        <v>5</v>
      </c>
      <c r="R13" s="84"/>
      <c r="S13" s="84"/>
    </row>
    <row r="14" spans="1:19" s="2" customFormat="1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84"/>
      <c r="R14" s="84"/>
      <c r="S14" s="84"/>
    </row>
    <row r="16" spans="1:19" ht="18">
      <c r="A16" s="85" t="s">
        <v>31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</row>
    <row r="17" spans="1:19" ht="18">
      <c r="A17" s="49"/>
      <c r="B17" s="49"/>
      <c r="C17" s="49"/>
      <c r="D17" s="49"/>
      <c r="E17" s="49"/>
      <c r="F17" s="49"/>
      <c r="G17" s="3"/>
      <c r="H17" s="4"/>
      <c r="L17" s="49"/>
      <c r="M17" s="49"/>
      <c r="N17" s="49"/>
      <c r="O17" s="49"/>
      <c r="P17" s="49"/>
      <c r="Q17" s="49"/>
      <c r="R17" s="49"/>
      <c r="S17" s="49"/>
    </row>
    <row r="18" spans="1:19" ht="18">
      <c r="E18" s="86" t="s">
        <v>6</v>
      </c>
      <c r="F18" s="86"/>
      <c r="G18" s="86"/>
      <c r="H18" s="49"/>
      <c r="I18" s="86" t="s">
        <v>7</v>
      </c>
      <c r="J18" s="86"/>
      <c r="K18" s="86"/>
      <c r="L18" s="49"/>
      <c r="M18" s="49"/>
      <c r="N18" s="49"/>
      <c r="O18" s="49"/>
      <c r="P18" s="49"/>
      <c r="Q18" s="49"/>
      <c r="R18" s="49"/>
      <c r="S18" s="49"/>
    </row>
    <row r="19" spans="1:19" ht="39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s="6" customFormat="1" ht="10.5" customHeight="1">
      <c r="E20" s="80" t="s">
        <v>8</v>
      </c>
      <c r="F20" s="81"/>
      <c r="G20" s="81"/>
      <c r="H20" s="81"/>
      <c r="I20" s="81"/>
      <c r="J20" s="81"/>
      <c r="K20" s="82"/>
      <c r="L20" s="83"/>
      <c r="M20" s="80" t="s">
        <v>33</v>
      </c>
      <c r="N20" s="82"/>
      <c r="O20" s="82"/>
      <c r="P20" s="82"/>
      <c r="Q20" s="82"/>
      <c r="R20" s="82"/>
      <c r="S20" s="83"/>
    </row>
    <row r="21" spans="1:19" s="7" customFormat="1" ht="15" customHeight="1">
      <c r="A21" s="43" t="s">
        <v>9</v>
      </c>
      <c r="B21" s="51" t="s">
        <v>10</v>
      </c>
      <c r="C21" s="43" t="s">
        <v>11</v>
      </c>
      <c r="D21" s="51" t="s">
        <v>12</v>
      </c>
      <c r="E21" s="87" t="s">
        <v>13</v>
      </c>
      <c r="F21" s="53" t="s">
        <v>14</v>
      </c>
      <c r="G21" s="48" t="s">
        <v>15</v>
      </c>
      <c r="H21" s="53" t="s">
        <v>16</v>
      </c>
      <c r="I21" s="48" t="s">
        <v>17</v>
      </c>
      <c r="J21" s="53" t="s">
        <v>18</v>
      </c>
      <c r="K21" s="48" t="s">
        <v>19</v>
      </c>
      <c r="L21" s="78" t="s">
        <v>20</v>
      </c>
      <c r="M21" s="69" t="s">
        <v>21</v>
      </c>
      <c r="N21" s="71" t="s">
        <v>22</v>
      </c>
      <c r="O21" s="69" t="s">
        <v>23</v>
      </c>
      <c r="P21" s="71" t="s">
        <v>24</v>
      </c>
      <c r="Q21" s="69" t="s">
        <v>25</v>
      </c>
      <c r="R21" s="71" t="s">
        <v>26</v>
      </c>
      <c r="S21" s="69" t="s">
        <v>27</v>
      </c>
    </row>
    <row r="22" spans="1:19" s="7" customFormat="1" ht="11.25" customHeight="1">
      <c r="A22" s="44"/>
      <c r="B22" s="52"/>
      <c r="C22" s="44"/>
      <c r="D22" s="52"/>
      <c r="E22" s="87"/>
      <c r="F22" s="54">
        <f>+'[1]Serie 38'!F22</f>
        <v>42065</v>
      </c>
      <c r="G22" s="45">
        <f>+'[1]Serie 38'!G22</f>
        <v>42093</v>
      </c>
      <c r="H22" s="54">
        <f>+'[1]Serie 38'!H22</f>
        <v>42121</v>
      </c>
      <c r="I22" s="45">
        <f>+'[1]Serie 38'!I22</f>
        <v>42149</v>
      </c>
      <c r="J22" s="54">
        <f>+'[1]Serie 38'!J22</f>
        <v>42170</v>
      </c>
      <c r="K22" s="45">
        <f>+'[1]Serie 38'!K22</f>
        <v>42170</v>
      </c>
      <c r="L22" s="79"/>
      <c r="M22" s="74"/>
      <c r="N22" s="72"/>
      <c r="O22" s="70"/>
      <c r="P22" s="72"/>
      <c r="Q22" s="70"/>
      <c r="R22" s="72"/>
      <c r="S22" s="70"/>
    </row>
    <row r="23" spans="1:19" s="59" customFormat="1" ht="30" customHeight="1">
      <c r="A23" s="46" t="s">
        <v>34</v>
      </c>
      <c r="B23" s="58" t="s">
        <v>35</v>
      </c>
      <c r="C23" s="58" t="s">
        <v>36</v>
      </c>
      <c r="D23" s="66">
        <v>41733</v>
      </c>
      <c r="E23" s="58" t="s">
        <v>89</v>
      </c>
      <c r="F23" s="58">
        <v>512</v>
      </c>
      <c r="G23" s="58">
        <v>572</v>
      </c>
      <c r="H23" s="58">
        <v>608</v>
      </c>
      <c r="I23" s="58">
        <v>654</v>
      </c>
      <c r="J23" s="58">
        <v>688</v>
      </c>
      <c r="K23" s="64">
        <v>1.6761904761904762</v>
      </c>
      <c r="L23" s="62">
        <v>176</v>
      </c>
      <c r="M23" s="58" t="s">
        <v>89</v>
      </c>
      <c r="N23" s="58">
        <v>132</v>
      </c>
      <c r="O23" s="58" t="s">
        <v>89</v>
      </c>
      <c r="P23" s="58">
        <v>198</v>
      </c>
      <c r="Q23" s="58" t="s">
        <v>89</v>
      </c>
      <c r="R23" s="58" t="s">
        <v>89</v>
      </c>
      <c r="S23" s="58" t="s">
        <v>89</v>
      </c>
    </row>
    <row r="24" spans="1:19" s="61" customFormat="1" ht="30" customHeight="1">
      <c r="A24" s="47" t="s">
        <v>34</v>
      </c>
      <c r="B24" s="60" t="s">
        <v>37</v>
      </c>
      <c r="C24" s="60" t="s">
        <v>38</v>
      </c>
      <c r="D24" s="67">
        <v>41733</v>
      </c>
      <c r="E24" s="60" t="s">
        <v>89</v>
      </c>
      <c r="F24" s="60">
        <v>495</v>
      </c>
      <c r="G24" s="60">
        <v>554</v>
      </c>
      <c r="H24" s="60">
        <v>604</v>
      </c>
      <c r="I24" s="60">
        <v>648</v>
      </c>
      <c r="J24" s="60">
        <v>668</v>
      </c>
      <c r="K24" s="65">
        <v>1.6476190476190475</v>
      </c>
      <c r="L24" s="63">
        <v>173</v>
      </c>
      <c r="M24" s="60" t="s">
        <v>89</v>
      </c>
      <c r="N24" s="60">
        <v>133</v>
      </c>
      <c r="O24" s="60" t="s">
        <v>89</v>
      </c>
      <c r="P24" s="60">
        <v>204</v>
      </c>
      <c r="Q24" s="60" t="s">
        <v>89</v>
      </c>
      <c r="R24" s="60" t="s">
        <v>89</v>
      </c>
      <c r="S24" s="60" t="s">
        <v>89</v>
      </c>
    </row>
    <row r="25" spans="1:19" s="8" customFormat="1" ht="30" customHeight="1">
      <c r="A25" s="46" t="s">
        <v>39</v>
      </c>
      <c r="B25" s="58" t="s">
        <v>40</v>
      </c>
      <c r="C25" s="58" t="s">
        <v>41</v>
      </c>
      <c r="D25" s="66">
        <v>41679</v>
      </c>
      <c r="E25" s="58" t="s">
        <v>89</v>
      </c>
      <c r="F25" s="58">
        <v>556</v>
      </c>
      <c r="G25" s="58">
        <v>582</v>
      </c>
      <c r="H25" s="58">
        <v>622</v>
      </c>
      <c r="I25" s="58">
        <v>676</v>
      </c>
      <c r="J25" s="58">
        <v>702</v>
      </c>
      <c r="K25" s="64">
        <v>1.3904761904761904</v>
      </c>
      <c r="L25" s="62">
        <v>146</v>
      </c>
      <c r="M25" s="58" t="s">
        <v>89</v>
      </c>
      <c r="N25" s="58">
        <v>140</v>
      </c>
      <c r="O25" s="58" t="s">
        <v>89</v>
      </c>
      <c r="P25" s="58">
        <v>203</v>
      </c>
      <c r="Q25" s="58" t="s">
        <v>89</v>
      </c>
      <c r="R25" s="58" t="s">
        <v>89</v>
      </c>
      <c r="S25" s="58" t="s">
        <v>89</v>
      </c>
    </row>
    <row r="26" spans="1:19" s="9" customFormat="1" ht="30" customHeight="1">
      <c r="A26" s="47" t="s">
        <v>39</v>
      </c>
      <c r="B26" s="60" t="s">
        <v>42</v>
      </c>
      <c r="C26" s="60" t="s">
        <v>43</v>
      </c>
      <c r="D26" s="67">
        <v>41708</v>
      </c>
      <c r="E26" s="60" t="s">
        <v>89</v>
      </c>
      <c r="F26" s="60">
        <v>484</v>
      </c>
      <c r="G26" s="60">
        <v>512</v>
      </c>
      <c r="H26" s="60">
        <v>552</v>
      </c>
      <c r="I26" s="60">
        <v>594</v>
      </c>
      <c r="J26" s="60">
        <v>624</v>
      </c>
      <c r="K26" s="65">
        <v>1.3333333333333333</v>
      </c>
      <c r="L26" s="63">
        <v>140</v>
      </c>
      <c r="M26" s="60" t="s">
        <v>89</v>
      </c>
      <c r="N26" s="60">
        <v>130</v>
      </c>
      <c r="O26" s="60" t="s">
        <v>89</v>
      </c>
      <c r="P26" s="60">
        <v>201</v>
      </c>
      <c r="Q26" s="60" t="s">
        <v>89</v>
      </c>
      <c r="R26" s="60" t="s">
        <v>89</v>
      </c>
      <c r="S26" s="60" t="s">
        <v>89</v>
      </c>
    </row>
    <row r="27" spans="1:19" s="8" customFormat="1" ht="30" customHeight="1">
      <c r="A27" s="46" t="s">
        <v>39</v>
      </c>
      <c r="B27" s="58" t="s">
        <v>44</v>
      </c>
      <c r="C27" s="58" t="s">
        <v>45</v>
      </c>
      <c r="D27" s="66">
        <v>41717</v>
      </c>
      <c r="E27" s="58" t="s">
        <v>89</v>
      </c>
      <c r="F27" s="58">
        <v>474</v>
      </c>
      <c r="G27" s="58">
        <v>508</v>
      </c>
      <c r="H27" s="58">
        <v>540</v>
      </c>
      <c r="I27" s="58">
        <v>586</v>
      </c>
      <c r="J27" s="58">
        <v>606</v>
      </c>
      <c r="K27" s="64">
        <v>1.2571428571428571</v>
      </c>
      <c r="L27" s="62">
        <v>132</v>
      </c>
      <c r="M27" s="58" t="s">
        <v>89</v>
      </c>
      <c r="N27" s="58">
        <v>130</v>
      </c>
      <c r="O27" s="58" t="s">
        <v>89</v>
      </c>
      <c r="P27" s="58">
        <v>202</v>
      </c>
      <c r="Q27" s="58" t="s">
        <v>89</v>
      </c>
      <c r="R27" s="58" t="s">
        <v>89</v>
      </c>
      <c r="S27" s="58" t="s">
        <v>89</v>
      </c>
    </row>
    <row r="28" spans="1:19" s="9" customFormat="1" ht="30" customHeight="1">
      <c r="A28" s="47" t="s">
        <v>39</v>
      </c>
      <c r="B28" s="60" t="s">
        <v>46</v>
      </c>
      <c r="C28" s="60" t="s">
        <v>47</v>
      </c>
      <c r="D28" s="67">
        <v>41722</v>
      </c>
      <c r="E28" s="60" t="s">
        <v>89</v>
      </c>
      <c r="F28" s="60">
        <v>467</v>
      </c>
      <c r="G28" s="60">
        <v>528</v>
      </c>
      <c r="H28" s="60">
        <v>556</v>
      </c>
      <c r="I28" s="60">
        <v>610</v>
      </c>
      <c r="J28" s="60">
        <v>650</v>
      </c>
      <c r="K28" s="65">
        <v>1.7428571428571429</v>
      </c>
      <c r="L28" s="63">
        <v>183</v>
      </c>
      <c r="M28" s="60" t="s">
        <v>89</v>
      </c>
      <c r="N28" s="60">
        <v>135</v>
      </c>
      <c r="O28" s="60" t="s">
        <v>89</v>
      </c>
      <c r="P28" s="60">
        <v>193</v>
      </c>
      <c r="Q28" s="60" t="s">
        <v>89</v>
      </c>
      <c r="R28" s="60" t="s">
        <v>89</v>
      </c>
      <c r="S28" s="60" t="s">
        <v>89</v>
      </c>
    </row>
    <row r="29" spans="1:19" s="8" customFormat="1" ht="30" customHeight="1">
      <c r="A29" s="46" t="s">
        <v>48</v>
      </c>
      <c r="B29" s="58" t="s">
        <v>49</v>
      </c>
      <c r="C29" s="58" t="s">
        <v>50</v>
      </c>
      <c r="D29" s="66">
        <v>41807</v>
      </c>
      <c r="E29" s="58" t="s">
        <v>89</v>
      </c>
      <c r="F29" s="58">
        <v>348</v>
      </c>
      <c r="G29" s="58">
        <v>386</v>
      </c>
      <c r="H29" s="58">
        <v>440</v>
      </c>
      <c r="I29" s="58">
        <v>500</v>
      </c>
      <c r="J29" s="58">
        <v>536</v>
      </c>
      <c r="K29" s="64">
        <v>1.7904761904761906</v>
      </c>
      <c r="L29" s="62">
        <v>188</v>
      </c>
      <c r="M29" s="58" t="s">
        <v>89</v>
      </c>
      <c r="N29" s="58">
        <v>126</v>
      </c>
      <c r="O29" s="58" t="s">
        <v>89</v>
      </c>
      <c r="P29" s="58">
        <v>187</v>
      </c>
      <c r="Q29" s="58" t="s">
        <v>89</v>
      </c>
      <c r="R29" s="58" t="s">
        <v>89</v>
      </c>
      <c r="S29" s="58" t="s">
        <v>89</v>
      </c>
    </row>
    <row r="30" spans="1:19" s="9" customFormat="1" ht="30" customHeight="1">
      <c r="A30" s="47" t="s">
        <v>51</v>
      </c>
      <c r="B30" s="60" t="s">
        <v>52</v>
      </c>
      <c r="C30" s="60" t="s">
        <v>53</v>
      </c>
      <c r="D30" s="67">
        <v>41673</v>
      </c>
      <c r="E30" s="60" t="s">
        <v>89</v>
      </c>
      <c r="F30" s="60">
        <v>535</v>
      </c>
      <c r="G30" s="60">
        <v>592</v>
      </c>
      <c r="H30" s="60">
        <v>640</v>
      </c>
      <c r="I30" s="60">
        <v>718</v>
      </c>
      <c r="J30" s="60">
        <v>732</v>
      </c>
      <c r="K30" s="65">
        <v>1.8761904761904762</v>
      </c>
      <c r="L30" s="63">
        <v>197</v>
      </c>
      <c r="M30" s="60" t="s">
        <v>89</v>
      </c>
      <c r="N30" s="60">
        <v>139</v>
      </c>
      <c r="O30" s="60" t="s">
        <v>89</v>
      </c>
      <c r="P30" s="60">
        <v>210</v>
      </c>
      <c r="Q30" s="60" t="s">
        <v>89</v>
      </c>
      <c r="R30" s="60" t="s">
        <v>89</v>
      </c>
      <c r="S30" s="60" t="s">
        <v>89</v>
      </c>
    </row>
    <row r="31" spans="1:19" s="8" customFormat="1" ht="30" customHeight="1">
      <c r="A31" s="46" t="s">
        <v>51</v>
      </c>
      <c r="B31" s="58" t="s">
        <v>54</v>
      </c>
      <c r="C31" s="58" t="s">
        <v>55</v>
      </c>
      <c r="D31" s="66">
        <v>41716</v>
      </c>
      <c r="E31" s="58" t="s">
        <v>89</v>
      </c>
      <c r="F31" s="58">
        <v>536</v>
      </c>
      <c r="G31" s="58">
        <v>588</v>
      </c>
      <c r="H31" s="58">
        <v>630</v>
      </c>
      <c r="I31" s="58">
        <v>658</v>
      </c>
      <c r="J31" s="58">
        <v>684</v>
      </c>
      <c r="K31" s="64">
        <v>1.4095238095238096</v>
      </c>
      <c r="L31" s="62">
        <v>148</v>
      </c>
      <c r="M31" s="58" t="s">
        <v>89</v>
      </c>
      <c r="N31" s="58">
        <v>138</v>
      </c>
      <c r="O31" s="58" t="s">
        <v>89</v>
      </c>
      <c r="P31" s="58">
        <v>200</v>
      </c>
      <c r="Q31" s="58" t="s">
        <v>89</v>
      </c>
      <c r="R31" s="58" t="s">
        <v>89</v>
      </c>
      <c r="S31" s="58" t="s">
        <v>89</v>
      </c>
    </row>
    <row r="32" spans="1:19" s="9" customFormat="1" ht="30" customHeight="1">
      <c r="A32" s="47" t="s">
        <v>56</v>
      </c>
      <c r="B32" s="60" t="s">
        <v>57</v>
      </c>
      <c r="C32" s="60" t="s">
        <v>58</v>
      </c>
      <c r="D32" s="67">
        <v>41677</v>
      </c>
      <c r="E32" s="60" t="s">
        <v>89</v>
      </c>
      <c r="F32" s="60">
        <v>520</v>
      </c>
      <c r="G32" s="60">
        <v>560</v>
      </c>
      <c r="H32" s="60">
        <v>608</v>
      </c>
      <c r="I32" s="60">
        <v>662</v>
      </c>
      <c r="J32" s="60">
        <v>682</v>
      </c>
      <c r="K32" s="65">
        <v>1.5428571428571429</v>
      </c>
      <c r="L32" s="63">
        <v>162</v>
      </c>
      <c r="M32" s="60" t="s">
        <v>89</v>
      </c>
      <c r="N32" s="60">
        <v>139</v>
      </c>
      <c r="O32" s="60" t="s">
        <v>89</v>
      </c>
      <c r="P32" s="60">
        <v>202</v>
      </c>
      <c r="Q32" s="60" t="s">
        <v>89</v>
      </c>
      <c r="R32" s="60" t="s">
        <v>89</v>
      </c>
      <c r="S32" s="60" t="s">
        <v>89</v>
      </c>
    </row>
    <row r="33" spans="1:19" s="8" customFormat="1" ht="30" customHeight="1">
      <c r="A33" s="46" t="s">
        <v>59</v>
      </c>
      <c r="B33" s="58" t="s">
        <v>60</v>
      </c>
      <c r="C33" s="58" t="s">
        <v>61</v>
      </c>
      <c r="D33" s="66">
        <v>41731</v>
      </c>
      <c r="E33" s="58" t="s">
        <v>89</v>
      </c>
      <c r="F33" s="58">
        <v>450</v>
      </c>
      <c r="G33" s="58">
        <v>500</v>
      </c>
      <c r="H33" s="58">
        <v>528</v>
      </c>
      <c r="I33" s="58">
        <v>578</v>
      </c>
      <c r="J33" s="58">
        <v>598</v>
      </c>
      <c r="K33" s="64">
        <v>1.4095238095238096</v>
      </c>
      <c r="L33" s="62">
        <v>148</v>
      </c>
      <c r="M33" s="58" t="s">
        <v>89</v>
      </c>
      <c r="N33" s="58">
        <v>129</v>
      </c>
      <c r="O33" s="58" t="s">
        <v>89</v>
      </c>
      <c r="P33" s="58">
        <v>198</v>
      </c>
      <c r="Q33" s="58" t="s">
        <v>89</v>
      </c>
      <c r="R33" s="58" t="s">
        <v>89</v>
      </c>
      <c r="S33" s="58" t="s">
        <v>89</v>
      </c>
    </row>
    <row r="34" spans="1:19" s="9" customFormat="1" ht="30" customHeight="1">
      <c r="A34" s="47" t="s">
        <v>59</v>
      </c>
      <c r="B34" s="60" t="s">
        <v>62</v>
      </c>
      <c r="C34" s="60" t="s">
        <v>63</v>
      </c>
      <c r="D34" s="67">
        <v>41746</v>
      </c>
      <c r="E34" s="60" t="s">
        <v>89</v>
      </c>
      <c r="F34" s="60">
        <v>447</v>
      </c>
      <c r="G34" s="60">
        <v>500</v>
      </c>
      <c r="H34" s="60">
        <v>542</v>
      </c>
      <c r="I34" s="60">
        <v>598</v>
      </c>
      <c r="J34" s="60">
        <v>624</v>
      </c>
      <c r="K34" s="65">
        <v>1.6857142857142857</v>
      </c>
      <c r="L34" s="63">
        <v>177</v>
      </c>
      <c r="M34" s="60" t="s">
        <v>89</v>
      </c>
      <c r="N34" s="60">
        <v>129</v>
      </c>
      <c r="O34" s="60" t="s">
        <v>89</v>
      </c>
      <c r="P34" s="60">
        <v>191</v>
      </c>
      <c r="Q34" s="60" t="s">
        <v>89</v>
      </c>
      <c r="R34" s="60" t="s">
        <v>89</v>
      </c>
      <c r="S34" s="60" t="s">
        <v>89</v>
      </c>
    </row>
    <row r="35" spans="1:19" s="8" customFormat="1" ht="30" customHeight="1">
      <c r="A35" s="46" t="s">
        <v>64</v>
      </c>
      <c r="B35" s="58" t="s">
        <v>65</v>
      </c>
      <c r="C35" s="58" t="s">
        <v>66</v>
      </c>
      <c r="D35" s="66">
        <v>41804</v>
      </c>
      <c r="E35" s="58" t="s">
        <v>89</v>
      </c>
      <c r="F35" s="58">
        <v>489</v>
      </c>
      <c r="G35" s="58">
        <v>544</v>
      </c>
      <c r="H35" s="58">
        <v>578</v>
      </c>
      <c r="I35" s="58">
        <v>642</v>
      </c>
      <c r="J35" s="58">
        <v>668</v>
      </c>
      <c r="K35" s="64">
        <v>1.7047619047619047</v>
      </c>
      <c r="L35" s="62">
        <v>179</v>
      </c>
      <c r="M35" s="58" t="s">
        <v>89</v>
      </c>
      <c r="N35" s="58">
        <v>133</v>
      </c>
      <c r="O35" s="58" t="s">
        <v>89</v>
      </c>
      <c r="P35" s="58">
        <v>201</v>
      </c>
      <c r="Q35" s="58" t="s">
        <v>89</v>
      </c>
      <c r="R35" s="58" t="s">
        <v>89</v>
      </c>
      <c r="S35" s="58" t="s">
        <v>89</v>
      </c>
    </row>
    <row r="36" spans="1:19" s="9" customFormat="1" ht="30" customHeight="1">
      <c r="A36" s="47" t="s">
        <v>67</v>
      </c>
      <c r="B36" s="60" t="s">
        <v>68</v>
      </c>
      <c r="C36" s="60" t="s">
        <v>69</v>
      </c>
      <c r="D36" s="67">
        <v>41697</v>
      </c>
      <c r="E36" s="60" t="s">
        <v>89</v>
      </c>
      <c r="F36" s="60">
        <v>548</v>
      </c>
      <c r="G36" s="60">
        <v>600</v>
      </c>
      <c r="H36" s="60">
        <v>648</v>
      </c>
      <c r="I36" s="60">
        <v>694</v>
      </c>
      <c r="J36" s="60">
        <v>734</v>
      </c>
      <c r="K36" s="65">
        <v>1.7714285714285714</v>
      </c>
      <c r="L36" s="63">
        <v>186</v>
      </c>
      <c r="M36" s="60" t="s">
        <v>89</v>
      </c>
      <c r="N36" s="60">
        <v>147</v>
      </c>
      <c r="O36" s="60" t="s">
        <v>89</v>
      </c>
      <c r="P36" s="60">
        <v>205</v>
      </c>
      <c r="Q36" s="60" t="s">
        <v>89</v>
      </c>
      <c r="R36" s="60" t="s">
        <v>89</v>
      </c>
      <c r="S36" s="60" t="s">
        <v>89</v>
      </c>
    </row>
    <row r="37" spans="1:19" s="8" customFormat="1" ht="30" customHeight="1">
      <c r="A37" s="46" t="s">
        <v>67</v>
      </c>
      <c r="B37" s="58" t="s">
        <v>70</v>
      </c>
      <c r="C37" s="58" t="s">
        <v>71</v>
      </c>
      <c r="D37" s="66">
        <v>41706</v>
      </c>
      <c r="E37" s="58" t="s">
        <v>89</v>
      </c>
      <c r="F37" s="58">
        <v>582</v>
      </c>
      <c r="G37" s="58">
        <v>636</v>
      </c>
      <c r="H37" s="58">
        <v>674</v>
      </c>
      <c r="I37" s="58">
        <v>724</v>
      </c>
      <c r="J37" s="58">
        <v>758</v>
      </c>
      <c r="K37" s="64">
        <v>1.6761904761904762</v>
      </c>
      <c r="L37" s="62">
        <v>176</v>
      </c>
      <c r="M37" s="58" t="s">
        <v>89</v>
      </c>
      <c r="N37" s="58">
        <v>142</v>
      </c>
      <c r="O37" s="58" t="s">
        <v>89</v>
      </c>
      <c r="P37" s="58">
        <v>205</v>
      </c>
      <c r="Q37" s="58" t="s">
        <v>89</v>
      </c>
      <c r="R37" s="58" t="s">
        <v>89</v>
      </c>
      <c r="S37" s="58" t="s">
        <v>89</v>
      </c>
    </row>
    <row r="38" spans="1:19" s="9" customFormat="1" ht="30" customHeight="1">
      <c r="A38" s="47" t="s">
        <v>67</v>
      </c>
      <c r="B38" s="60" t="s">
        <v>72</v>
      </c>
      <c r="C38" s="60" t="s">
        <v>73</v>
      </c>
      <c r="D38" s="67">
        <v>41739</v>
      </c>
      <c r="E38" s="60" t="s">
        <v>89</v>
      </c>
      <c r="F38" s="60">
        <v>449</v>
      </c>
      <c r="G38" s="60">
        <v>502</v>
      </c>
      <c r="H38" s="60">
        <v>540</v>
      </c>
      <c r="I38" s="60">
        <v>590</v>
      </c>
      <c r="J38" s="60">
        <v>622</v>
      </c>
      <c r="K38" s="65">
        <v>1.6476190476190475</v>
      </c>
      <c r="L38" s="63">
        <v>173</v>
      </c>
      <c r="M38" s="60" t="s">
        <v>89</v>
      </c>
      <c r="N38" s="60">
        <v>133</v>
      </c>
      <c r="O38" s="60" t="s">
        <v>89</v>
      </c>
      <c r="P38" s="60">
        <v>193</v>
      </c>
      <c r="Q38" s="60" t="s">
        <v>89</v>
      </c>
      <c r="R38" s="60" t="s">
        <v>89</v>
      </c>
      <c r="S38" s="60" t="s">
        <v>89</v>
      </c>
    </row>
    <row r="39" spans="1:19" s="8" customFormat="1" ht="30" customHeight="1">
      <c r="A39" s="46" t="s">
        <v>67</v>
      </c>
      <c r="B39" s="58" t="s">
        <v>74</v>
      </c>
      <c r="C39" s="58" t="s">
        <v>75</v>
      </c>
      <c r="D39" s="66">
        <v>41746</v>
      </c>
      <c r="E39" s="58" t="s">
        <v>89</v>
      </c>
      <c r="F39" s="58">
        <v>487</v>
      </c>
      <c r="G39" s="58">
        <v>530</v>
      </c>
      <c r="H39" s="58">
        <v>576</v>
      </c>
      <c r="I39" s="58">
        <v>632</v>
      </c>
      <c r="J39" s="58">
        <v>670</v>
      </c>
      <c r="K39" s="64">
        <v>1.7428571428571429</v>
      </c>
      <c r="L39" s="62">
        <v>183</v>
      </c>
      <c r="M39" s="58" t="s">
        <v>89</v>
      </c>
      <c r="N39" s="58">
        <v>142</v>
      </c>
      <c r="O39" s="58" t="s">
        <v>89</v>
      </c>
      <c r="P39" s="58">
        <v>198</v>
      </c>
      <c r="Q39" s="58" t="s">
        <v>89</v>
      </c>
      <c r="R39" s="58" t="s">
        <v>89</v>
      </c>
      <c r="S39" s="58" t="s">
        <v>89</v>
      </c>
    </row>
    <row r="40" spans="1:19" s="8" customFormat="1" ht="30" customHeight="1">
      <c r="A40" s="47" t="s">
        <v>76</v>
      </c>
      <c r="B40" s="60" t="s">
        <v>77</v>
      </c>
      <c r="C40" s="60" t="s">
        <v>78</v>
      </c>
      <c r="D40" s="67">
        <v>41741</v>
      </c>
      <c r="E40" s="60" t="s">
        <v>89</v>
      </c>
      <c r="F40" s="60">
        <v>325</v>
      </c>
      <c r="G40" s="60">
        <v>380</v>
      </c>
      <c r="H40" s="60">
        <v>434</v>
      </c>
      <c r="I40" s="60">
        <v>498</v>
      </c>
      <c r="J40" s="60">
        <v>520</v>
      </c>
      <c r="K40" s="65">
        <v>1.8571428571428572</v>
      </c>
      <c r="L40" s="63">
        <v>195</v>
      </c>
      <c r="M40" s="60" t="s">
        <v>89</v>
      </c>
      <c r="N40" s="60">
        <v>122</v>
      </c>
      <c r="O40" s="60" t="s">
        <v>89</v>
      </c>
      <c r="P40" s="60">
        <v>183</v>
      </c>
      <c r="Q40" s="60" t="s">
        <v>89</v>
      </c>
      <c r="R40" s="60" t="s">
        <v>89</v>
      </c>
      <c r="S40" s="60" t="s">
        <v>89</v>
      </c>
    </row>
    <row r="41" spans="1:19" s="8" customFormat="1" ht="30" customHeight="1">
      <c r="A41" s="46" t="s">
        <v>79</v>
      </c>
      <c r="B41" s="58" t="s">
        <v>80</v>
      </c>
      <c r="C41" s="58" t="s">
        <v>81</v>
      </c>
      <c r="D41" s="66">
        <v>41753</v>
      </c>
      <c r="E41" s="58" t="s">
        <v>89</v>
      </c>
      <c r="F41" s="58">
        <v>452</v>
      </c>
      <c r="G41" s="58">
        <v>498</v>
      </c>
      <c r="H41" s="58">
        <v>540</v>
      </c>
      <c r="I41" s="58">
        <v>582</v>
      </c>
      <c r="J41" s="58">
        <v>620</v>
      </c>
      <c r="K41" s="64">
        <v>1.6</v>
      </c>
      <c r="L41" s="62">
        <v>168</v>
      </c>
      <c r="M41" s="58" t="s">
        <v>89</v>
      </c>
      <c r="N41" s="58">
        <v>132</v>
      </c>
      <c r="O41" s="58" t="s">
        <v>89</v>
      </c>
      <c r="P41" s="58">
        <v>193</v>
      </c>
      <c r="Q41" s="58" t="s">
        <v>89</v>
      </c>
      <c r="R41" s="58" t="s">
        <v>89</v>
      </c>
      <c r="S41" s="58" t="s">
        <v>89</v>
      </c>
    </row>
    <row r="42" spans="1:19" s="8" customFormat="1" ht="30" customHeight="1">
      <c r="A42" s="47" t="s">
        <v>79</v>
      </c>
      <c r="B42" s="60" t="s">
        <v>82</v>
      </c>
      <c r="C42" s="60" t="s">
        <v>83</v>
      </c>
      <c r="D42" s="67">
        <v>41755</v>
      </c>
      <c r="E42" s="60" t="s">
        <v>89</v>
      </c>
      <c r="F42" s="60">
        <v>544</v>
      </c>
      <c r="G42" s="60">
        <v>572</v>
      </c>
      <c r="H42" s="60">
        <v>618</v>
      </c>
      <c r="I42" s="60">
        <v>668</v>
      </c>
      <c r="J42" s="60">
        <v>690</v>
      </c>
      <c r="K42" s="65">
        <v>1.3904761904761904</v>
      </c>
      <c r="L42" s="63">
        <v>146</v>
      </c>
      <c r="M42" s="60" t="s">
        <v>89</v>
      </c>
      <c r="N42" s="60">
        <v>138</v>
      </c>
      <c r="O42" s="60" t="s">
        <v>89</v>
      </c>
      <c r="P42" s="60">
        <v>203</v>
      </c>
      <c r="Q42" s="60" t="s">
        <v>89</v>
      </c>
      <c r="R42" s="60" t="s">
        <v>89</v>
      </c>
      <c r="S42" s="60" t="s">
        <v>89</v>
      </c>
    </row>
    <row r="43" spans="1:19" s="9" customFormat="1" ht="30" customHeight="1">
      <c r="A43" s="46" t="s">
        <v>84</v>
      </c>
      <c r="B43" s="58" t="s">
        <v>85</v>
      </c>
      <c r="C43" s="58" t="s">
        <v>86</v>
      </c>
      <c r="D43" s="66">
        <v>41720</v>
      </c>
      <c r="E43" s="58" t="s">
        <v>89</v>
      </c>
      <c r="F43" s="58">
        <v>464</v>
      </c>
      <c r="G43" s="58">
        <v>500</v>
      </c>
      <c r="H43" s="58">
        <v>546</v>
      </c>
      <c r="I43" s="58">
        <v>614</v>
      </c>
      <c r="J43" s="58">
        <v>638</v>
      </c>
      <c r="K43" s="64">
        <v>1.6571428571428573</v>
      </c>
      <c r="L43" s="62">
        <v>174</v>
      </c>
      <c r="M43" s="58" t="s">
        <v>89</v>
      </c>
      <c r="N43" s="58">
        <v>128</v>
      </c>
      <c r="O43" s="58" t="s">
        <v>89</v>
      </c>
      <c r="P43" s="58">
        <v>198</v>
      </c>
      <c r="Q43" s="58" t="s">
        <v>89</v>
      </c>
      <c r="R43" s="58" t="s">
        <v>89</v>
      </c>
      <c r="S43" s="58" t="s">
        <v>89</v>
      </c>
    </row>
    <row r="44" spans="1:19" s="8" customFormat="1" ht="30" customHeight="1">
      <c r="A44" s="47" t="s">
        <v>84</v>
      </c>
      <c r="B44" s="60" t="s">
        <v>87</v>
      </c>
      <c r="C44" s="60" t="s">
        <v>88</v>
      </c>
      <c r="D44" s="67">
        <v>41750</v>
      </c>
      <c r="E44" s="60" t="s">
        <v>89</v>
      </c>
      <c r="F44" s="60">
        <v>396</v>
      </c>
      <c r="G44" s="60">
        <v>444</v>
      </c>
      <c r="H44" s="60">
        <v>478</v>
      </c>
      <c r="I44" s="60">
        <v>520</v>
      </c>
      <c r="J44" s="60">
        <v>546</v>
      </c>
      <c r="K44" s="65">
        <v>1.4285714285714286</v>
      </c>
      <c r="L44" s="63">
        <v>150</v>
      </c>
      <c r="M44" s="60" t="s">
        <v>89</v>
      </c>
      <c r="N44" s="60">
        <v>128</v>
      </c>
      <c r="O44" s="60" t="s">
        <v>89</v>
      </c>
      <c r="P44" s="60">
        <v>186</v>
      </c>
      <c r="Q44" s="60" t="s">
        <v>89</v>
      </c>
      <c r="R44" s="60" t="s">
        <v>89</v>
      </c>
      <c r="S44" s="60" t="s">
        <v>89</v>
      </c>
    </row>
    <row r="45" spans="1:19" ht="27.75" customHeight="1">
      <c r="A45" s="75" t="s">
        <v>28</v>
      </c>
      <c r="B45" s="76"/>
      <c r="C45" s="76"/>
      <c r="D45" s="77"/>
      <c r="E45" s="55"/>
      <c r="F45" s="56">
        <v>480</v>
      </c>
      <c r="G45" s="56">
        <v>526.72727272727275</v>
      </c>
      <c r="H45" s="56">
        <v>568.27272727272725</v>
      </c>
      <c r="I45" s="56">
        <v>620.27272727272725</v>
      </c>
      <c r="J45" s="56">
        <v>648.18181818181813</v>
      </c>
      <c r="K45" s="57">
        <v>1.6017316017316021</v>
      </c>
      <c r="L45" s="56">
        <v>168.18181818181819</v>
      </c>
      <c r="M45" s="56"/>
      <c r="N45" s="56">
        <v>133.86363636363637</v>
      </c>
      <c r="O45" s="56"/>
      <c r="P45" s="56">
        <v>197.90909090909091</v>
      </c>
      <c r="Q45" s="56"/>
      <c r="R45" s="56"/>
      <c r="S45" s="56"/>
    </row>
    <row r="49" spans="1:8">
      <c r="A49" s="10" t="s">
        <v>29</v>
      </c>
      <c r="F49" s="11"/>
      <c r="G49" s="11"/>
      <c r="H49" s="11"/>
    </row>
    <row r="50" spans="1:8">
      <c r="A50" s="1" t="s">
        <v>30</v>
      </c>
    </row>
  </sheetData>
  <mergeCells count="21">
    <mergeCell ref="I13:M14"/>
    <mergeCell ref="M21:M22"/>
    <mergeCell ref="A45:D45"/>
    <mergeCell ref="N13:P14"/>
    <mergeCell ref="N21:N22"/>
    <mergeCell ref="E13:H14"/>
    <mergeCell ref="L21:L22"/>
    <mergeCell ref="E20:L20"/>
    <mergeCell ref="M20:S20"/>
    <mergeCell ref="Q13:S14"/>
    <mergeCell ref="A16:S16"/>
    <mergeCell ref="E18:G18"/>
    <mergeCell ref="I18:K18"/>
    <mergeCell ref="A13:B14"/>
    <mergeCell ref="C13:D14"/>
    <mergeCell ref="E21:E22"/>
    <mergeCell ref="S21:S22"/>
    <mergeCell ref="R21:R22"/>
    <mergeCell ref="Q21:Q22"/>
    <mergeCell ref="P21:P22"/>
    <mergeCell ref="O21:O22"/>
  </mergeCells>
  <phoneticPr fontId="0" type="noConversion"/>
  <hyperlinks>
    <hyperlink ref="A13" r:id="rId1" display="../Mis documentos/Desktop/index.html"/>
    <hyperlink ref="C13" r:id="rId2" display="../Mis documentos/Desktop/la_raza.html"/>
    <hyperlink ref="E13" r:id="rId3" display="../Mis documentos/Desktop/asociacion.html"/>
    <hyperlink ref="I13" r:id="rId4" display="../Mis documentos/Desktop/ganaderos.html"/>
    <hyperlink ref="N13" r:id="rId5" display="../Mis documentos/Desktop/testaje.html"/>
    <hyperlink ref="Q13" r:id="rId6" display="../Mis documentos/Desktop/eventos.html"/>
    <hyperlink ref="E18" r:id="rId7" display="http://www.limusinex.es/serie38/serie38.xlsx"/>
    <hyperlink ref="I18" r:id="rId8" display="http://www.limusinex.es/serie38/serie38.pdf"/>
    <hyperlink ref="A13:B14" r:id="rId9" display="Inicio"/>
    <hyperlink ref="C13:D14" r:id="rId10" display="La Raza"/>
    <hyperlink ref="E13:H14" r:id="rId11" display="Asociación"/>
    <hyperlink ref="I13:M14" r:id="rId12" display="Ganaderos "/>
    <hyperlink ref="N13:P14" r:id="rId13" display="Testajes"/>
    <hyperlink ref="Q13:S14" r:id="rId14" display="Eventos "/>
    <hyperlink ref="E18:G18" r:id="rId15" display="Descargar la versión excel"/>
    <hyperlink ref="I18:K18" r:id="rId16" display="Descargar la versión PDF"/>
  </hyperlinks>
  <pageMargins left="0.7" right="0.7" top="0.75" bottom="0.75" header="0.3" footer="0.3"/>
  <pageSetup paperSize="9" orientation="landscape" horizontalDpi="300" verticalDpi="300" r:id="rId17"/>
  <headerFooter alignWithMargins="0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S68"/>
  <sheetViews>
    <sheetView workbookViewId="0">
      <selection activeCell="A4" sqref="A4"/>
    </sheetView>
  </sheetViews>
  <sheetFormatPr baseColWidth="10" defaultColWidth="9.140625" defaultRowHeight="12.75"/>
  <cols>
    <col min="1" max="1" width="31" style="1" customWidth="1"/>
    <col min="2" max="2" width="10.28515625" style="1" bestFit="1" customWidth="1"/>
    <col min="3" max="3" width="18.140625" style="1" hidden="1" customWidth="1"/>
    <col min="4" max="4" width="10.42578125" style="1" bestFit="1" customWidth="1"/>
    <col min="5" max="5" width="8" style="1" hidden="1" customWidth="1"/>
    <col min="6" max="10" width="8.140625" style="1" bestFit="1" customWidth="1"/>
    <col min="11" max="11" width="8.28515625" style="1" customWidth="1"/>
    <col min="12" max="12" width="8" style="1" customWidth="1"/>
    <col min="13" max="13" width="7.28515625" style="1" customWidth="1"/>
    <col min="14" max="14" width="8" style="1" customWidth="1"/>
    <col min="15" max="15" width="6.85546875" style="1" customWidth="1"/>
    <col min="16" max="16" width="7.5703125" style="1" customWidth="1"/>
    <col min="17" max="17" width="8.85546875" style="1" customWidth="1"/>
    <col min="18" max="18" width="8.42578125" style="1" customWidth="1"/>
    <col min="19" max="19" width="8.85546875" style="1" customWidth="1"/>
    <col min="20" max="16384" width="9.140625" style="1"/>
  </cols>
  <sheetData>
    <row r="7" spans="1:19">
      <c r="A7" s="88" t="s">
        <v>32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</row>
    <row r="8" spans="1:19" ht="18" hidden="1">
      <c r="A8" s="49"/>
      <c r="B8" s="49"/>
      <c r="C8" s="49"/>
      <c r="D8" s="49"/>
      <c r="E8" s="49"/>
      <c r="F8" s="49"/>
      <c r="G8" s="3"/>
      <c r="H8" s="4"/>
      <c r="L8" s="49"/>
      <c r="M8" s="49"/>
      <c r="N8" s="49"/>
      <c r="O8" s="49"/>
      <c r="P8" s="49"/>
      <c r="Q8" s="49"/>
      <c r="R8" s="49"/>
      <c r="S8" s="49"/>
    </row>
    <row r="9" spans="1:19" ht="18" hidden="1" customHeight="1">
      <c r="A9" s="86" t="s">
        <v>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spans="1:19" ht="20.25" thickBo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6" customFormat="1" ht="11.25" thickBot="1">
      <c r="A11" s="18"/>
      <c r="B11" s="18"/>
      <c r="C11" s="18"/>
      <c r="D11" s="19"/>
      <c r="E11" s="89" t="s">
        <v>8</v>
      </c>
      <c r="F11" s="89"/>
      <c r="G11" s="89"/>
      <c r="H11" s="89"/>
      <c r="I11" s="89"/>
      <c r="J11" s="89"/>
      <c r="K11" s="89"/>
      <c r="L11" s="89"/>
      <c r="M11" s="89" t="s">
        <v>33</v>
      </c>
      <c r="N11" s="89"/>
      <c r="O11" s="89"/>
      <c r="P11" s="89"/>
      <c r="Q11" s="89"/>
      <c r="R11" s="89"/>
      <c r="S11" s="89"/>
    </row>
    <row r="12" spans="1:19" s="7" customFormat="1" ht="10.5">
      <c r="A12" s="90" t="str">
        <f>+'Serie 60'!A21</f>
        <v>Ganadería</v>
      </c>
      <c r="B12" s="90" t="str">
        <f>+'Serie 60'!B21</f>
        <v>Tatuaje</v>
      </c>
      <c r="C12" s="90" t="str">
        <f>+'Serie 60'!C21</f>
        <v>Crotal</v>
      </c>
      <c r="D12" s="90" t="str">
        <f>+'Serie 60'!D21</f>
        <v>Fec. Nac.</v>
      </c>
      <c r="E12" s="96" t="str">
        <f>+'Serie 60'!E21</f>
        <v xml:space="preserve">Peso nac. </v>
      </c>
      <c r="F12" s="25" t="str">
        <f>+'Serie 60'!F21</f>
        <v>Peso 1º</v>
      </c>
      <c r="G12" s="26" t="str">
        <f>+'Serie 60'!G21</f>
        <v xml:space="preserve">Peso 2º </v>
      </c>
      <c r="H12" s="26" t="str">
        <f>+'Serie 60'!H21</f>
        <v xml:space="preserve">Peso 3º </v>
      </c>
      <c r="I12" s="26" t="str">
        <f>+'Serie 60'!I21</f>
        <v xml:space="preserve">Peso 4º </v>
      </c>
      <c r="J12" s="33" t="str">
        <f>+'Serie 60'!J21</f>
        <v>Peso 5º</v>
      </c>
      <c r="K12" s="50" t="str">
        <f>+'Serie 60'!K21</f>
        <v>G.M.D.*</v>
      </c>
      <c r="L12" s="94" t="str">
        <f>+'Serie 60'!L21</f>
        <v>∆     Peso**</v>
      </c>
      <c r="M12" s="98" t="str">
        <f>+'Serie 60'!M21</f>
        <v>Perim. escrotal</v>
      </c>
      <c r="N12" s="92" t="str">
        <f>+'Serie 60'!N21</f>
        <v xml:space="preserve">Altura cruz </v>
      </c>
      <c r="O12" s="92" t="str">
        <f>+'Serie 60'!O21</f>
        <v>Altura cola</v>
      </c>
      <c r="P12" s="92" t="str">
        <f>+'Serie 60'!P21</f>
        <v>Perím. Torácico</v>
      </c>
      <c r="Q12" s="92" t="str">
        <f>+'Serie 60'!Q21</f>
        <v>Long. Total</v>
      </c>
      <c r="R12" s="92" t="str">
        <f>+'Serie 60'!R21</f>
        <v xml:space="preserve">Ancho pecho </v>
      </c>
      <c r="S12" s="94" t="str">
        <f>+'Serie 60'!S21</f>
        <v>Ancho grupa</v>
      </c>
    </row>
    <row r="13" spans="1:19" s="7" customFormat="1" ht="11.25" thickBot="1">
      <c r="A13" s="91" t="str">
        <f>+'Serie 60'!A21</f>
        <v>Ganadería</v>
      </c>
      <c r="B13" s="91" t="str">
        <f>+'Serie 60'!B21</f>
        <v>Tatuaje</v>
      </c>
      <c r="C13" s="91" t="str">
        <f>+'Serie 60'!C21</f>
        <v>Crotal</v>
      </c>
      <c r="D13" s="91" t="str">
        <f>+'Serie 60'!D21</f>
        <v>Fec. Nac.</v>
      </c>
      <c r="E13" s="97">
        <f>+'Serie 60'!E22</f>
        <v>0</v>
      </c>
      <c r="F13" s="27">
        <f>+'Serie 60'!F22</f>
        <v>42065</v>
      </c>
      <c r="G13" s="28">
        <f>+'Serie 60'!G22</f>
        <v>42093</v>
      </c>
      <c r="H13" s="28">
        <f>+'Serie 60'!H22</f>
        <v>42121</v>
      </c>
      <c r="I13" s="28">
        <f>+'Serie 60'!I22</f>
        <v>42149</v>
      </c>
      <c r="J13" s="29">
        <f>+'Serie 60'!J22</f>
        <v>42170</v>
      </c>
      <c r="K13" s="27">
        <f>+'Serie 60'!K22</f>
        <v>42170</v>
      </c>
      <c r="L13" s="95"/>
      <c r="M13" s="99"/>
      <c r="N13" s="93"/>
      <c r="O13" s="93"/>
      <c r="P13" s="93"/>
      <c r="Q13" s="93"/>
      <c r="R13" s="93"/>
      <c r="S13" s="95"/>
    </row>
    <row r="14" spans="1:19" s="7" customFormat="1" ht="12.95" customHeight="1">
      <c r="A14" s="20" t="str">
        <f>+'Serie 60'!A23</f>
        <v>BLAS BARROSO NIETO</v>
      </c>
      <c r="B14" s="21" t="str">
        <f>+'Serie 60'!B23</f>
        <v>BBB 14008</v>
      </c>
      <c r="C14" s="22" t="str">
        <f>+'Serie 60'!C23</f>
        <v>ES090810944105</v>
      </c>
      <c r="D14" s="23">
        <f>+'Serie 60'!D23</f>
        <v>41733</v>
      </c>
      <c r="E14" s="30" t="str">
        <f>+'Serie 60'!E23</f>
        <v>-</v>
      </c>
      <c r="F14" s="34">
        <f>+'Serie 60'!F23</f>
        <v>512</v>
      </c>
      <c r="G14" s="14">
        <f>+'Serie 60'!G23</f>
        <v>572</v>
      </c>
      <c r="H14" s="14">
        <f>+'Serie 60'!H23</f>
        <v>608</v>
      </c>
      <c r="I14" s="13">
        <f>+'Serie 60'!I23</f>
        <v>654</v>
      </c>
      <c r="J14" s="35">
        <f>+'Serie 60'!J23</f>
        <v>688</v>
      </c>
      <c r="K14" s="38">
        <f>+'Serie 60'!K23</f>
        <v>1.6761904761904762</v>
      </c>
      <c r="L14" s="35">
        <f>+'Serie 60'!L23</f>
        <v>176</v>
      </c>
      <c r="M14" s="36" t="str">
        <f>+'Serie 60'!M23</f>
        <v>-</v>
      </c>
      <c r="N14" s="13">
        <f>+'Serie 60'!N23</f>
        <v>132</v>
      </c>
      <c r="O14" s="13" t="str">
        <f>+'Serie 60'!O23</f>
        <v>-</v>
      </c>
      <c r="P14" s="13">
        <f>+'Serie 60'!P23</f>
        <v>198</v>
      </c>
      <c r="Q14" s="13" t="str">
        <f>+'Serie 60'!Q23</f>
        <v>-</v>
      </c>
      <c r="R14" s="13" t="str">
        <f>+'Serie 60'!R23</f>
        <v>-</v>
      </c>
      <c r="S14" s="37" t="str">
        <f>+'Serie 60'!S23</f>
        <v>-</v>
      </c>
    </row>
    <row r="15" spans="1:19" s="7" customFormat="1" ht="12.95" customHeight="1">
      <c r="A15" s="24" t="str">
        <f>+'Serie 60'!A24</f>
        <v>BLAS BARROSO NIETO</v>
      </c>
      <c r="B15" s="21" t="str">
        <f>+'Serie 60'!B24</f>
        <v>BBB 14009</v>
      </c>
      <c r="C15" s="22" t="str">
        <f>+'Serie 60'!C24</f>
        <v>ES000810944106</v>
      </c>
      <c r="D15" s="23">
        <f>+'Serie 60'!D24</f>
        <v>41733</v>
      </c>
      <c r="E15" s="30" t="str">
        <f>+'Serie 60'!E24</f>
        <v>-</v>
      </c>
      <c r="F15" s="34">
        <f>+'Serie 60'!F24</f>
        <v>495</v>
      </c>
      <c r="G15" s="14">
        <f>+'Serie 60'!G24</f>
        <v>554</v>
      </c>
      <c r="H15" s="14">
        <f>+'Serie 60'!H24</f>
        <v>604</v>
      </c>
      <c r="I15" s="13">
        <f>+'Serie 60'!I24</f>
        <v>648</v>
      </c>
      <c r="J15" s="35">
        <f>+'Serie 60'!J24</f>
        <v>668</v>
      </c>
      <c r="K15" s="38">
        <f>+'Serie 60'!K24</f>
        <v>1.6476190476190475</v>
      </c>
      <c r="L15" s="35">
        <f>+'Serie 60'!L24</f>
        <v>173</v>
      </c>
      <c r="M15" s="36" t="str">
        <f>+'Serie 60'!M24</f>
        <v>-</v>
      </c>
      <c r="N15" s="13">
        <f>+'Serie 60'!N24</f>
        <v>133</v>
      </c>
      <c r="O15" s="13" t="str">
        <f>+'Serie 60'!O24</f>
        <v>-</v>
      </c>
      <c r="P15" s="13">
        <f>+'Serie 60'!P24</f>
        <v>204</v>
      </c>
      <c r="Q15" s="13" t="str">
        <f>+'Serie 60'!Q24</f>
        <v>-</v>
      </c>
      <c r="R15" s="13" t="str">
        <f>+'Serie 60'!R24</f>
        <v>-</v>
      </c>
      <c r="S15" s="37" t="str">
        <f>+'Serie 60'!S24</f>
        <v>-</v>
      </c>
    </row>
    <row r="16" spans="1:19" s="7" customFormat="1" ht="12.95" customHeight="1">
      <c r="A16" s="20" t="str">
        <f>+'Serie 60'!A25</f>
        <v>ALBERTO MARTIN GALLEGO</v>
      </c>
      <c r="B16" s="21" t="str">
        <f>+'Serie 60'!B25</f>
        <v>BBC 14002</v>
      </c>
      <c r="C16" s="22" t="str">
        <f>+'Serie 60'!C25</f>
        <v>ES040810845255</v>
      </c>
      <c r="D16" s="23">
        <f>+'Serie 60'!D25</f>
        <v>41679</v>
      </c>
      <c r="E16" s="30" t="str">
        <f>+'Serie 60'!E25</f>
        <v>-</v>
      </c>
      <c r="F16" s="34">
        <f>+'Serie 60'!F25</f>
        <v>556</v>
      </c>
      <c r="G16" s="14">
        <f>+'Serie 60'!G25</f>
        <v>582</v>
      </c>
      <c r="H16" s="14">
        <f>+'Serie 60'!H25</f>
        <v>622</v>
      </c>
      <c r="I16" s="13">
        <f>+'Serie 60'!I25</f>
        <v>676</v>
      </c>
      <c r="J16" s="35">
        <f>+'Serie 60'!J25</f>
        <v>702</v>
      </c>
      <c r="K16" s="38">
        <f>+'Serie 60'!K25</f>
        <v>1.3904761904761904</v>
      </c>
      <c r="L16" s="35">
        <f>+'Serie 60'!L25</f>
        <v>146</v>
      </c>
      <c r="M16" s="36" t="str">
        <f>+'Serie 60'!M25</f>
        <v>-</v>
      </c>
      <c r="N16" s="13">
        <f>+'Serie 60'!N25</f>
        <v>140</v>
      </c>
      <c r="O16" s="13" t="str">
        <f>+'Serie 60'!O25</f>
        <v>-</v>
      </c>
      <c r="P16" s="13">
        <f>+'Serie 60'!P25</f>
        <v>203</v>
      </c>
      <c r="Q16" s="13" t="str">
        <f>+'Serie 60'!Q25</f>
        <v>-</v>
      </c>
      <c r="R16" s="13" t="str">
        <f>+'Serie 60'!R25</f>
        <v>-</v>
      </c>
      <c r="S16" s="37" t="str">
        <f>+'Serie 60'!S25</f>
        <v>-</v>
      </c>
    </row>
    <row r="17" spans="1:19" s="7" customFormat="1" ht="12.95" customHeight="1">
      <c r="A17" s="24" t="str">
        <f>+'Serie 60'!A26</f>
        <v>ALBERTO MARTIN GALLEGO</v>
      </c>
      <c r="B17" s="21" t="str">
        <f>+'Serie 60'!B26</f>
        <v>BBC 14006</v>
      </c>
      <c r="C17" s="21" t="str">
        <f>+'Serie 60'!C26</f>
        <v>ES080811434792</v>
      </c>
      <c r="D17" s="23">
        <f>+'Serie 60'!D26</f>
        <v>41708</v>
      </c>
      <c r="E17" s="30" t="str">
        <f>+'Serie 60'!E26</f>
        <v>-</v>
      </c>
      <c r="F17" s="34">
        <f>+'Serie 60'!F26</f>
        <v>484</v>
      </c>
      <c r="G17" s="14">
        <f>+'Serie 60'!G26</f>
        <v>512</v>
      </c>
      <c r="H17" s="14">
        <f>+'Serie 60'!H26</f>
        <v>552</v>
      </c>
      <c r="I17" s="13">
        <f>+'Serie 60'!I26</f>
        <v>594</v>
      </c>
      <c r="J17" s="35">
        <f>+'Serie 60'!J26</f>
        <v>624</v>
      </c>
      <c r="K17" s="38">
        <f>+'Serie 60'!K26</f>
        <v>1.3333333333333333</v>
      </c>
      <c r="L17" s="35">
        <f>+'Serie 60'!L26</f>
        <v>140</v>
      </c>
      <c r="M17" s="36" t="str">
        <f>+'Serie 60'!M26</f>
        <v>-</v>
      </c>
      <c r="N17" s="13">
        <f>+'Serie 60'!N26</f>
        <v>130</v>
      </c>
      <c r="O17" s="13" t="str">
        <f>+'Serie 60'!O26</f>
        <v>-</v>
      </c>
      <c r="P17" s="13">
        <f>+'Serie 60'!P26</f>
        <v>201</v>
      </c>
      <c r="Q17" s="13" t="str">
        <f>+'Serie 60'!Q26</f>
        <v>-</v>
      </c>
      <c r="R17" s="13" t="str">
        <f>+'Serie 60'!R26</f>
        <v>-</v>
      </c>
      <c r="S17" s="37" t="str">
        <f>+'Serie 60'!S26</f>
        <v>-</v>
      </c>
    </row>
    <row r="18" spans="1:19" s="7" customFormat="1" ht="12.95" customHeight="1">
      <c r="A18" s="20" t="str">
        <f>+'Serie 60'!A27</f>
        <v>ALBERTO MARTIN GALLEGO</v>
      </c>
      <c r="B18" s="21" t="str">
        <f>+'Serie 60'!B27</f>
        <v>BBC 14010</v>
      </c>
      <c r="C18" s="22" t="str">
        <f>+'Serie 60'!C27</f>
        <v>ES020811434796</v>
      </c>
      <c r="D18" s="23">
        <f>+'Serie 60'!D27</f>
        <v>41717</v>
      </c>
      <c r="E18" s="30" t="str">
        <f>+'Serie 60'!E27</f>
        <v>-</v>
      </c>
      <c r="F18" s="34">
        <f>+'Serie 60'!F27</f>
        <v>474</v>
      </c>
      <c r="G18" s="14">
        <f>+'Serie 60'!G27</f>
        <v>508</v>
      </c>
      <c r="H18" s="14">
        <f>+'Serie 60'!H27</f>
        <v>540</v>
      </c>
      <c r="I18" s="13">
        <f>+'Serie 60'!I27</f>
        <v>586</v>
      </c>
      <c r="J18" s="35">
        <f>+'Serie 60'!J27</f>
        <v>606</v>
      </c>
      <c r="K18" s="38">
        <f>+'Serie 60'!K27</f>
        <v>1.2571428571428571</v>
      </c>
      <c r="L18" s="35">
        <f>+'Serie 60'!L27</f>
        <v>132</v>
      </c>
      <c r="M18" s="36" t="str">
        <f>+'Serie 60'!M27</f>
        <v>-</v>
      </c>
      <c r="N18" s="13">
        <f>+'Serie 60'!N27</f>
        <v>130</v>
      </c>
      <c r="O18" s="13" t="str">
        <f>+'Serie 60'!O27</f>
        <v>-</v>
      </c>
      <c r="P18" s="13">
        <f>+'Serie 60'!P27</f>
        <v>202</v>
      </c>
      <c r="Q18" s="13" t="str">
        <f>+'Serie 60'!Q27</f>
        <v>-</v>
      </c>
      <c r="R18" s="13" t="str">
        <f>+'Serie 60'!R27</f>
        <v>-</v>
      </c>
      <c r="S18" s="37" t="str">
        <f>+'Serie 60'!S27</f>
        <v>-</v>
      </c>
    </row>
    <row r="19" spans="1:19" s="7" customFormat="1" ht="12.95" customHeight="1">
      <c r="A19" s="24" t="str">
        <f>+'Serie 60'!A28</f>
        <v>ALBERTO MARTIN GALLEGO</v>
      </c>
      <c r="B19" s="21" t="str">
        <f>+'Serie 60'!B28</f>
        <v>BBC 14011</v>
      </c>
      <c r="C19" s="22" t="str">
        <f>+'Serie 60'!C28</f>
        <v>ES040811434798</v>
      </c>
      <c r="D19" s="23">
        <f>+'Serie 60'!D28</f>
        <v>41722</v>
      </c>
      <c r="E19" s="30" t="str">
        <f>+'Serie 60'!E28</f>
        <v>-</v>
      </c>
      <c r="F19" s="34">
        <f>+'Serie 60'!F28</f>
        <v>467</v>
      </c>
      <c r="G19" s="14">
        <f>+'Serie 60'!G28</f>
        <v>528</v>
      </c>
      <c r="H19" s="14">
        <f>+'Serie 60'!H28</f>
        <v>556</v>
      </c>
      <c r="I19" s="13">
        <f>+'Serie 60'!I28</f>
        <v>610</v>
      </c>
      <c r="J19" s="35">
        <f>+'Serie 60'!J28</f>
        <v>650</v>
      </c>
      <c r="K19" s="38">
        <f>+'Serie 60'!K28</f>
        <v>1.7428571428571429</v>
      </c>
      <c r="L19" s="35">
        <f>+'Serie 60'!L28</f>
        <v>183</v>
      </c>
      <c r="M19" s="36" t="str">
        <f>+'Serie 60'!M28</f>
        <v>-</v>
      </c>
      <c r="N19" s="13">
        <f>+'Serie 60'!N28</f>
        <v>135</v>
      </c>
      <c r="O19" s="13" t="str">
        <f>+'Serie 60'!O28</f>
        <v>-</v>
      </c>
      <c r="P19" s="13">
        <f>+'Serie 60'!P28</f>
        <v>193</v>
      </c>
      <c r="Q19" s="13" t="str">
        <f>+'Serie 60'!Q28</f>
        <v>-</v>
      </c>
      <c r="R19" s="13" t="str">
        <f>+'Serie 60'!R28</f>
        <v>-</v>
      </c>
      <c r="S19" s="37" t="str">
        <f>+'Serie 60'!S28</f>
        <v>-</v>
      </c>
    </row>
    <row r="20" spans="1:19" s="7" customFormat="1" ht="12.95" customHeight="1">
      <c r="A20" s="20" t="str">
        <f>+'Serie 60'!A29</f>
        <v>EPIFANIO MATEOS MATEOS</v>
      </c>
      <c r="B20" s="21" t="str">
        <f>+'Serie 60'!B29</f>
        <v>BCV 14001</v>
      </c>
      <c r="C20" s="22" t="str">
        <f>+'Serie 60'!C29</f>
        <v>ES081007359192</v>
      </c>
      <c r="D20" s="23">
        <f>+'Serie 60'!D29</f>
        <v>41807</v>
      </c>
      <c r="E20" s="31" t="str">
        <f>+'Serie 60'!E29</f>
        <v>-</v>
      </c>
      <c r="F20" s="34">
        <f>+'Serie 60'!F29</f>
        <v>348</v>
      </c>
      <c r="G20" s="14">
        <f>+'Serie 60'!G29</f>
        <v>386</v>
      </c>
      <c r="H20" s="14">
        <f>+'Serie 60'!H29</f>
        <v>440</v>
      </c>
      <c r="I20" s="13">
        <f>+'Serie 60'!I29</f>
        <v>500</v>
      </c>
      <c r="J20" s="35">
        <f>+'Serie 60'!J29</f>
        <v>536</v>
      </c>
      <c r="K20" s="38">
        <f>+'Serie 60'!K29</f>
        <v>1.7904761904761906</v>
      </c>
      <c r="L20" s="35">
        <f>+'Serie 60'!L29</f>
        <v>188</v>
      </c>
      <c r="M20" s="36" t="str">
        <f>+'Serie 60'!M29</f>
        <v>-</v>
      </c>
      <c r="N20" s="13">
        <f>+'Serie 60'!N29</f>
        <v>126</v>
      </c>
      <c r="O20" s="13" t="str">
        <f>+'Serie 60'!O29</f>
        <v>-</v>
      </c>
      <c r="P20" s="13">
        <f>+'Serie 60'!P29</f>
        <v>187</v>
      </c>
      <c r="Q20" s="13" t="str">
        <f>+'Serie 60'!Q29</f>
        <v>-</v>
      </c>
      <c r="R20" s="13" t="str">
        <f>+'Serie 60'!R29</f>
        <v>-</v>
      </c>
      <c r="S20" s="37" t="str">
        <f>+'Serie 60'!S29</f>
        <v>-</v>
      </c>
    </row>
    <row r="21" spans="1:19" s="7" customFormat="1" ht="12.95" customHeight="1">
      <c r="A21" s="24" t="str">
        <f>+'Serie 60'!A30</f>
        <v>JUAN JOSE GÜEMES VALENCIANO</v>
      </c>
      <c r="B21" s="21" t="str">
        <f>+'Serie 60'!B30</f>
        <v>BFY 14003</v>
      </c>
      <c r="C21" s="22" t="str">
        <f>+'Serie 60'!C30</f>
        <v>ES060810815426</v>
      </c>
      <c r="D21" s="23">
        <f>+'Serie 60'!D30</f>
        <v>41673</v>
      </c>
      <c r="E21" s="31" t="str">
        <f>+'Serie 60'!E30</f>
        <v>-</v>
      </c>
      <c r="F21" s="34">
        <f>+'Serie 60'!F30</f>
        <v>535</v>
      </c>
      <c r="G21" s="14">
        <f>+'Serie 60'!G30</f>
        <v>592</v>
      </c>
      <c r="H21" s="14">
        <f>+'Serie 60'!H30</f>
        <v>640</v>
      </c>
      <c r="I21" s="13">
        <f>+'Serie 60'!I30</f>
        <v>718</v>
      </c>
      <c r="J21" s="35">
        <f>+'Serie 60'!J30</f>
        <v>732</v>
      </c>
      <c r="K21" s="38">
        <f>+'Serie 60'!K30</f>
        <v>1.8761904761904762</v>
      </c>
      <c r="L21" s="35">
        <f>+'Serie 60'!L30</f>
        <v>197</v>
      </c>
      <c r="M21" s="36" t="str">
        <f>+'Serie 60'!M30</f>
        <v>-</v>
      </c>
      <c r="N21" s="13">
        <f>+'Serie 60'!N30</f>
        <v>139</v>
      </c>
      <c r="O21" s="13" t="str">
        <f>+'Serie 60'!O30</f>
        <v>-</v>
      </c>
      <c r="P21" s="13">
        <f>+'Serie 60'!P30</f>
        <v>210</v>
      </c>
      <c r="Q21" s="13" t="str">
        <f>+'Serie 60'!Q30</f>
        <v>-</v>
      </c>
      <c r="R21" s="13" t="str">
        <f>+'Serie 60'!R30</f>
        <v>-</v>
      </c>
      <c r="S21" s="37" t="str">
        <f>+'Serie 60'!S30</f>
        <v>-</v>
      </c>
    </row>
    <row r="22" spans="1:19" s="7" customFormat="1" ht="12.95" customHeight="1">
      <c r="A22" s="68" t="str">
        <f>+'Serie 60'!A31</f>
        <v>JUAN JOSE GÜEMES VALENCIANO</v>
      </c>
      <c r="B22" s="21" t="str">
        <f>+'Serie 60'!B31</f>
        <v>BFY 14009</v>
      </c>
      <c r="C22" s="22" t="str">
        <f>+'Serie 60'!C31</f>
        <v>ES000810815431</v>
      </c>
      <c r="D22" s="23">
        <f>+'Serie 60'!D31</f>
        <v>41716</v>
      </c>
      <c r="E22" s="31" t="str">
        <f>+'Serie 60'!E31</f>
        <v>-</v>
      </c>
      <c r="F22" s="34">
        <f>+'Serie 60'!F31</f>
        <v>536</v>
      </c>
      <c r="G22" s="14">
        <f>+'Serie 60'!G31</f>
        <v>588</v>
      </c>
      <c r="H22" s="14">
        <f>+'Serie 60'!H31</f>
        <v>630</v>
      </c>
      <c r="I22" s="13">
        <f>+'Serie 60'!I31</f>
        <v>658</v>
      </c>
      <c r="J22" s="35">
        <f>+'Serie 60'!J31</f>
        <v>684</v>
      </c>
      <c r="K22" s="38">
        <f>+'Serie 60'!K31</f>
        <v>1.4095238095238096</v>
      </c>
      <c r="L22" s="35">
        <f>+'Serie 60'!L31</f>
        <v>148</v>
      </c>
      <c r="M22" s="36" t="str">
        <f>+'Serie 60'!M31</f>
        <v>-</v>
      </c>
      <c r="N22" s="13">
        <f>+'Serie 60'!N31</f>
        <v>138</v>
      </c>
      <c r="O22" s="13" t="str">
        <f>+'Serie 60'!O31</f>
        <v>-</v>
      </c>
      <c r="P22" s="13">
        <f>+'Serie 60'!P31</f>
        <v>200</v>
      </c>
      <c r="Q22" s="13" t="str">
        <f>+'Serie 60'!Q31</f>
        <v>-</v>
      </c>
      <c r="R22" s="13" t="str">
        <f>+'Serie 60'!R31</f>
        <v>-</v>
      </c>
      <c r="S22" s="37" t="str">
        <f>+'Serie 60'!S31</f>
        <v>-</v>
      </c>
    </row>
    <row r="23" spans="1:19" s="7" customFormat="1" ht="12.95" customHeight="1">
      <c r="A23" s="24" t="str">
        <f>+'Serie 60'!A32</f>
        <v>JUAN PABLO GARCIA E HIJOS, S.C.</v>
      </c>
      <c r="B23" s="21" t="str">
        <f>+'Serie 60'!B32</f>
        <v>GA 14004</v>
      </c>
      <c r="C23" s="22" t="str">
        <f>+'Serie 60'!C32</f>
        <v>ES031202884504</v>
      </c>
      <c r="D23" s="23">
        <f>+'Serie 60'!D32</f>
        <v>41677</v>
      </c>
      <c r="E23" s="31" t="str">
        <f>+'Serie 60'!E32</f>
        <v>-</v>
      </c>
      <c r="F23" s="34">
        <f>+'Serie 60'!F32</f>
        <v>520</v>
      </c>
      <c r="G23" s="14">
        <f>+'Serie 60'!G32</f>
        <v>560</v>
      </c>
      <c r="H23" s="14">
        <f>+'Serie 60'!H32</f>
        <v>608</v>
      </c>
      <c r="I23" s="13">
        <f>+'Serie 60'!I32</f>
        <v>662</v>
      </c>
      <c r="J23" s="35">
        <f>+'Serie 60'!J32</f>
        <v>682</v>
      </c>
      <c r="K23" s="38">
        <f>+'Serie 60'!K32</f>
        <v>1.5428571428571429</v>
      </c>
      <c r="L23" s="35">
        <f>+'Serie 60'!L32</f>
        <v>162</v>
      </c>
      <c r="M23" s="36" t="str">
        <f>+'Serie 60'!M32</f>
        <v>-</v>
      </c>
      <c r="N23" s="13">
        <f>+'Serie 60'!N32</f>
        <v>139</v>
      </c>
      <c r="O23" s="13" t="str">
        <f>+'Serie 60'!O32</f>
        <v>-</v>
      </c>
      <c r="P23" s="13">
        <f>+'Serie 60'!P32</f>
        <v>202</v>
      </c>
      <c r="Q23" s="13" t="str">
        <f>+'Serie 60'!Q32</f>
        <v>-</v>
      </c>
      <c r="R23" s="13" t="str">
        <f>+'Serie 60'!R32</f>
        <v>-</v>
      </c>
      <c r="S23" s="37" t="str">
        <f>+'Serie 60'!S32</f>
        <v>-</v>
      </c>
    </row>
    <row r="24" spans="1:19" s="7" customFormat="1" ht="12.95" customHeight="1">
      <c r="A24" s="68" t="str">
        <f>+'Serie 60'!A33</f>
        <v>HNOS. FERNANDEZ SELINGE</v>
      </c>
      <c r="B24" s="21" t="str">
        <f>+'Serie 60'!B33</f>
        <v>HF 14001</v>
      </c>
      <c r="C24" s="22" t="str">
        <f>+'Serie 60'!C33</f>
        <v>ES061202883491</v>
      </c>
      <c r="D24" s="23">
        <f>+'Serie 60'!D33</f>
        <v>41731</v>
      </c>
      <c r="E24" s="31" t="str">
        <f>+'Serie 60'!E33</f>
        <v>-</v>
      </c>
      <c r="F24" s="34">
        <f>+'Serie 60'!F33</f>
        <v>450</v>
      </c>
      <c r="G24" s="14">
        <f>+'Serie 60'!G33</f>
        <v>500</v>
      </c>
      <c r="H24" s="14">
        <f>+'Serie 60'!H33</f>
        <v>528</v>
      </c>
      <c r="I24" s="13">
        <f>+'Serie 60'!I33</f>
        <v>578</v>
      </c>
      <c r="J24" s="35">
        <f>+'Serie 60'!J33</f>
        <v>598</v>
      </c>
      <c r="K24" s="38">
        <f>+'Serie 60'!K33</f>
        <v>1.4095238095238096</v>
      </c>
      <c r="L24" s="35">
        <f>+'Serie 60'!L33</f>
        <v>148</v>
      </c>
      <c r="M24" s="36" t="str">
        <f>+'Serie 60'!M33</f>
        <v>-</v>
      </c>
      <c r="N24" s="13">
        <f>+'Serie 60'!N33</f>
        <v>129</v>
      </c>
      <c r="O24" s="13" t="str">
        <f>+'Serie 60'!O33</f>
        <v>-</v>
      </c>
      <c r="P24" s="13">
        <f>+'Serie 60'!P33</f>
        <v>198</v>
      </c>
      <c r="Q24" s="13" t="str">
        <f>+'Serie 60'!Q33</f>
        <v>-</v>
      </c>
      <c r="R24" s="13" t="str">
        <f>+'Serie 60'!R33</f>
        <v>-</v>
      </c>
      <c r="S24" s="37" t="str">
        <f>+'Serie 60'!S33</f>
        <v>-</v>
      </c>
    </row>
    <row r="25" spans="1:19" s="7" customFormat="1" ht="12.95" customHeight="1">
      <c r="A25" s="24" t="str">
        <f>+'Serie 60'!A34</f>
        <v>HNOS. FERNANDEZ SELINGE</v>
      </c>
      <c r="B25" s="21" t="str">
        <f>+'Serie 60'!B34</f>
        <v>HF 14005</v>
      </c>
      <c r="C25" s="22" t="str">
        <f>+'Serie 60'!C34</f>
        <v>ES061202883219</v>
      </c>
      <c r="D25" s="23">
        <f>+'Serie 60'!D34</f>
        <v>41746</v>
      </c>
      <c r="E25" s="31" t="str">
        <f>+'Serie 60'!E34</f>
        <v>-</v>
      </c>
      <c r="F25" s="34">
        <f>+'Serie 60'!F34</f>
        <v>447</v>
      </c>
      <c r="G25" s="14">
        <f>+'Serie 60'!G34</f>
        <v>500</v>
      </c>
      <c r="H25" s="14">
        <f>+'Serie 60'!H34</f>
        <v>542</v>
      </c>
      <c r="I25" s="13">
        <f>+'Serie 60'!I34</f>
        <v>598</v>
      </c>
      <c r="J25" s="35">
        <f>+'Serie 60'!J34</f>
        <v>624</v>
      </c>
      <c r="K25" s="38">
        <f>+'Serie 60'!K34</f>
        <v>1.6857142857142857</v>
      </c>
      <c r="L25" s="35">
        <f>+'Serie 60'!L34</f>
        <v>177</v>
      </c>
      <c r="M25" s="36" t="str">
        <f>+'Serie 60'!M34</f>
        <v>-</v>
      </c>
      <c r="N25" s="13">
        <f>+'Serie 60'!N34</f>
        <v>129</v>
      </c>
      <c r="O25" s="13" t="str">
        <f>+'Serie 60'!O34</f>
        <v>-</v>
      </c>
      <c r="P25" s="13">
        <f>+'Serie 60'!P34</f>
        <v>191</v>
      </c>
      <c r="Q25" s="13" t="str">
        <f>+'Serie 60'!Q34</f>
        <v>-</v>
      </c>
      <c r="R25" s="13" t="str">
        <f>+'Serie 60'!R34</f>
        <v>-</v>
      </c>
      <c r="S25" s="37" t="str">
        <f>+'Serie 60'!S34</f>
        <v>-</v>
      </c>
    </row>
    <row r="26" spans="1:19" s="7" customFormat="1" ht="12.95" customHeight="1">
      <c r="A26" s="20" t="str">
        <f>+'Serie 60'!A35</f>
        <v>MARIO GARCIA JIMENEZ</v>
      </c>
      <c r="B26" s="21" t="str">
        <f>+'Serie 60'!B35</f>
        <v>HGJ 14005</v>
      </c>
      <c r="C26" s="22" t="str">
        <f>+'Serie 60'!C35</f>
        <v>ES070811096188</v>
      </c>
      <c r="D26" s="23">
        <f>+'Serie 60'!D35</f>
        <v>41804</v>
      </c>
      <c r="E26" s="31" t="str">
        <f>+'Serie 60'!E35</f>
        <v>-</v>
      </c>
      <c r="F26" s="34">
        <f>+'Serie 60'!F35</f>
        <v>489</v>
      </c>
      <c r="G26" s="14">
        <f>+'Serie 60'!G35</f>
        <v>544</v>
      </c>
      <c r="H26" s="14">
        <f>+'Serie 60'!H35</f>
        <v>578</v>
      </c>
      <c r="I26" s="13">
        <f>+'Serie 60'!I35</f>
        <v>642</v>
      </c>
      <c r="J26" s="35">
        <f>+'Serie 60'!J35</f>
        <v>668</v>
      </c>
      <c r="K26" s="38">
        <f>+'Serie 60'!K35</f>
        <v>1.7047619047619047</v>
      </c>
      <c r="L26" s="35">
        <f>+'Serie 60'!L35</f>
        <v>179</v>
      </c>
      <c r="M26" s="36" t="str">
        <f>+'Serie 60'!M35</f>
        <v>-</v>
      </c>
      <c r="N26" s="13">
        <f>+'Serie 60'!N35</f>
        <v>133</v>
      </c>
      <c r="O26" s="13" t="str">
        <f>+'Serie 60'!O35</f>
        <v>-</v>
      </c>
      <c r="P26" s="13">
        <f>+'Serie 60'!P35</f>
        <v>201</v>
      </c>
      <c r="Q26" s="13" t="str">
        <f>+'Serie 60'!Q35</f>
        <v>-</v>
      </c>
      <c r="R26" s="13" t="str">
        <f>+'Serie 60'!R35</f>
        <v>-</v>
      </c>
      <c r="S26" s="37" t="str">
        <f>+'Serie 60'!S35</f>
        <v>-</v>
      </c>
    </row>
    <row r="27" spans="1:19" s="7" customFormat="1" ht="12.95" customHeight="1">
      <c r="A27" s="24" t="str">
        <f>+'Serie 60'!A36</f>
        <v>CARMELO GONZALEZ JIMENEZ</v>
      </c>
      <c r="B27" s="21" t="str">
        <f>+'Serie 60'!B36</f>
        <v>IA 14016</v>
      </c>
      <c r="C27" s="22" t="str">
        <f>+'Serie 60'!C36</f>
        <v>ES090811083472</v>
      </c>
      <c r="D27" s="23">
        <f>+'Serie 60'!D36</f>
        <v>41697</v>
      </c>
      <c r="E27" s="31" t="str">
        <f>+'Serie 60'!E36</f>
        <v>-</v>
      </c>
      <c r="F27" s="34">
        <f>+'Serie 60'!F36</f>
        <v>548</v>
      </c>
      <c r="G27" s="14">
        <f>+'Serie 60'!G36</f>
        <v>600</v>
      </c>
      <c r="H27" s="14">
        <f>+'Serie 60'!H36</f>
        <v>648</v>
      </c>
      <c r="I27" s="13">
        <f>+'Serie 60'!I36</f>
        <v>694</v>
      </c>
      <c r="J27" s="35">
        <f>+'Serie 60'!J36</f>
        <v>734</v>
      </c>
      <c r="K27" s="38">
        <f>+'Serie 60'!K36</f>
        <v>1.7714285714285714</v>
      </c>
      <c r="L27" s="35">
        <f>+'Serie 60'!L36</f>
        <v>186</v>
      </c>
      <c r="M27" s="36" t="str">
        <f>+'Serie 60'!M36</f>
        <v>-</v>
      </c>
      <c r="N27" s="13">
        <f>+'Serie 60'!N36</f>
        <v>147</v>
      </c>
      <c r="O27" s="13" t="str">
        <f>+'Serie 60'!O36</f>
        <v>-</v>
      </c>
      <c r="P27" s="13">
        <f>+'Serie 60'!P36</f>
        <v>205</v>
      </c>
      <c r="Q27" s="13" t="str">
        <f>+'Serie 60'!Q36</f>
        <v>-</v>
      </c>
      <c r="R27" s="13" t="str">
        <f>+'Serie 60'!R36</f>
        <v>-</v>
      </c>
      <c r="S27" s="37" t="str">
        <f>+'Serie 60'!S36</f>
        <v>-</v>
      </c>
    </row>
    <row r="28" spans="1:19" s="7" customFormat="1" ht="12.95" customHeight="1">
      <c r="A28" s="68" t="str">
        <f>+'Serie 60'!A37</f>
        <v>CARMELO GONZALEZ JIMENEZ</v>
      </c>
      <c r="B28" s="21" t="str">
        <f>+'Serie 60'!B37</f>
        <v>IA 14019</v>
      </c>
      <c r="C28" s="22" t="str">
        <f>+'Serie 60'!C37</f>
        <v>ES060811083479</v>
      </c>
      <c r="D28" s="23">
        <f>+'Serie 60'!D37</f>
        <v>41706</v>
      </c>
      <c r="E28" s="31" t="str">
        <f>+'Serie 60'!E37</f>
        <v>-</v>
      </c>
      <c r="F28" s="34">
        <f>+'Serie 60'!F37</f>
        <v>582</v>
      </c>
      <c r="G28" s="14">
        <f>+'Serie 60'!G37</f>
        <v>636</v>
      </c>
      <c r="H28" s="14">
        <f>+'Serie 60'!H37</f>
        <v>674</v>
      </c>
      <c r="I28" s="13">
        <f>+'Serie 60'!I37</f>
        <v>724</v>
      </c>
      <c r="J28" s="35">
        <f>+'Serie 60'!J37</f>
        <v>758</v>
      </c>
      <c r="K28" s="38">
        <f>+'Serie 60'!K37</f>
        <v>1.6761904761904762</v>
      </c>
      <c r="L28" s="35">
        <f>+'Serie 60'!L37</f>
        <v>176</v>
      </c>
      <c r="M28" s="36" t="str">
        <f>+'Serie 60'!M37</f>
        <v>-</v>
      </c>
      <c r="N28" s="13">
        <f>+'Serie 60'!N37</f>
        <v>142</v>
      </c>
      <c r="O28" s="13" t="str">
        <f>+'Serie 60'!O37</f>
        <v>-</v>
      </c>
      <c r="P28" s="13">
        <f>+'Serie 60'!P37</f>
        <v>205</v>
      </c>
      <c r="Q28" s="13" t="str">
        <f>+'Serie 60'!Q37</f>
        <v>-</v>
      </c>
      <c r="R28" s="13" t="str">
        <f>+'Serie 60'!R37</f>
        <v>-</v>
      </c>
      <c r="S28" s="37" t="str">
        <f>+'Serie 60'!S37</f>
        <v>-</v>
      </c>
    </row>
    <row r="29" spans="1:19" s="7" customFormat="1" ht="12.95" customHeight="1">
      <c r="A29" s="24" t="str">
        <f>+'Serie 60'!A38</f>
        <v>CARMELO GONZALEZ JIMENEZ</v>
      </c>
      <c r="B29" s="21" t="str">
        <f>+'Serie 60'!B38</f>
        <v>IA 14037</v>
      </c>
      <c r="C29" s="22" t="str">
        <f>+'Serie 60'!C38</f>
        <v>ES090811083483</v>
      </c>
      <c r="D29" s="23">
        <f>+'Serie 60'!D38</f>
        <v>41739</v>
      </c>
      <c r="E29" s="31" t="str">
        <f>+'Serie 60'!E38</f>
        <v>-</v>
      </c>
      <c r="F29" s="34">
        <f>+'Serie 60'!F38</f>
        <v>449</v>
      </c>
      <c r="G29" s="14">
        <f>+'Serie 60'!G38</f>
        <v>502</v>
      </c>
      <c r="H29" s="14">
        <f>+'Serie 60'!H38</f>
        <v>540</v>
      </c>
      <c r="I29" s="13">
        <f>+'Serie 60'!I38</f>
        <v>590</v>
      </c>
      <c r="J29" s="35">
        <f>+'Serie 60'!J38</f>
        <v>622</v>
      </c>
      <c r="K29" s="38">
        <f>+'Serie 60'!K38</f>
        <v>1.6476190476190475</v>
      </c>
      <c r="L29" s="35">
        <f>+'Serie 60'!L38</f>
        <v>173</v>
      </c>
      <c r="M29" s="36" t="str">
        <f>+'Serie 60'!M38</f>
        <v>-</v>
      </c>
      <c r="N29" s="13">
        <f>+'Serie 60'!N38</f>
        <v>133</v>
      </c>
      <c r="O29" s="13" t="str">
        <f>+'Serie 60'!O38</f>
        <v>-</v>
      </c>
      <c r="P29" s="13">
        <f>+'Serie 60'!P38</f>
        <v>193</v>
      </c>
      <c r="Q29" s="13" t="str">
        <f>+'Serie 60'!Q38</f>
        <v>-</v>
      </c>
      <c r="R29" s="13" t="str">
        <f>+'Serie 60'!R38</f>
        <v>-</v>
      </c>
      <c r="S29" s="37" t="str">
        <f>+'Serie 60'!S38</f>
        <v>-</v>
      </c>
    </row>
    <row r="30" spans="1:19" s="7" customFormat="1" ht="12.95" customHeight="1">
      <c r="A30" s="68" t="str">
        <f>+'Serie 60'!A39</f>
        <v>CARMELO GONZALEZ JIMENEZ</v>
      </c>
      <c r="B30" s="21" t="str">
        <f>+'Serie 60'!B39</f>
        <v>IA 14043</v>
      </c>
      <c r="C30" s="22" t="str">
        <f>+'Serie 60'!C39</f>
        <v>ES030811083487</v>
      </c>
      <c r="D30" s="23">
        <f>+'Serie 60'!D39</f>
        <v>41746</v>
      </c>
      <c r="E30" s="31" t="str">
        <f>+'Serie 60'!E39</f>
        <v>-</v>
      </c>
      <c r="F30" s="34">
        <f>+'Serie 60'!F39</f>
        <v>487</v>
      </c>
      <c r="G30" s="14">
        <f>+'Serie 60'!G39</f>
        <v>530</v>
      </c>
      <c r="H30" s="14">
        <f>+'Serie 60'!H39</f>
        <v>576</v>
      </c>
      <c r="I30" s="13">
        <f>+'Serie 60'!I39</f>
        <v>632</v>
      </c>
      <c r="J30" s="35">
        <f>+'Serie 60'!J39</f>
        <v>670</v>
      </c>
      <c r="K30" s="38">
        <f>+'Serie 60'!K39</f>
        <v>1.7428571428571429</v>
      </c>
      <c r="L30" s="35">
        <f>+'Serie 60'!L39</f>
        <v>183</v>
      </c>
      <c r="M30" s="36" t="str">
        <f>+'Serie 60'!M39</f>
        <v>-</v>
      </c>
      <c r="N30" s="13">
        <f>+'Serie 60'!N39</f>
        <v>142</v>
      </c>
      <c r="O30" s="13" t="str">
        <f>+'Serie 60'!O39</f>
        <v>-</v>
      </c>
      <c r="P30" s="13">
        <f>+'Serie 60'!P39</f>
        <v>198</v>
      </c>
      <c r="Q30" s="13" t="str">
        <f>+'Serie 60'!Q39</f>
        <v>-</v>
      </c>
      <c r="R30" s="13" t="str">
        <f>+'Serie 60'!R39</f>
        <v>-</v>
      </c>
      <c r="S30" s="37" t="str">
        <f>+'Serie 60'!S39</f>
        <v>-</v>
      </c>
    </row>
    <row r="31" spans="1:19" s="7" customFormat="1" ht="12.95" customHeight="1">
      <c r="A31" s="24" t="str">
        <f>+'Serie 60'!A40</f>
        <v>OMAYRA, S.A.</v>
      </c>
      <c r="B31" s="21" t="str">
        <f>+'Serie 60'!B40</f>
        <v>O 14014</v>
      </c>
      <c r="C31" s="22" t="str">
        <f>+'Serie 60'!C43</f>
        <v>ES050810895698</v>
      </c>
      <c r="D31" s="23">
        <f>+'Serie 60'!D40</f>
        <v>41741</v>
      </c>
      <c r="E31" s="31" t="str">
        <f>+'Serie 60'!E43</f>
        <v>-</v>
      </c>
      <c r="F31" s="34">
        <f>+'Serie 60'!F40</f>
        <v>325</v>
      </c>
      <c r="G31" s="14">
        <f>+'Serie 60'!G40</f>
        <v>380</v>
      </c>
      <c r="H31" s="14">
        <f>+'Serie 60'!H40</f>
        <v>434</v>
      </c>
      <c r="I31" s="13">
        <f>+'Serie 60'!I40</f>
        <v>498</v>
      </c>
      <c r="J31" s="35">
        <f>+'Serie 60'!J40</f>
        <v>520</v>
      </c>
      <c r="K31" s="38">
        <f>+'Serie 60'!K40</f>
        <v>1.8571428571428572</v>
      </c>
      <c r="L31" s="35">
        <f>+'Serie 60'!L40</f>
        <v>195</v>
      </c>
      <c r="M31" s="36" t="str">
        <f>+'Serie 60'!M40</f>
        <v>-</v>
      </c>
      <c r="N31" s="13">
        <f>+'Serie 60'!N40</f>
        <v>122</v>
      </c>
      <c r="O31" s="13" t="str">
        <f>+'Serie 60'!O40</f>
        <v>-</v>
      </c>
      <c r="P31" s="13">
        <f>+'Serie 60'!P40</f>
        <v>183</v>
      </c>
      <c r="Q31" s="13" t="str">
        <f>+'Serie 60'!Q40</f>
        <v>-</v>
      </c>
      <c r="R31" s="13" t="str">
        <f>+'Serie 60'!R40</f>
        <v>-</v>
      </c>
      <c r="S31" s="37" t="str">
        <f>+'Serie 60'!S40</f>
        <v>-</v>
      </c>
    </row>
    <row r="32" spans="1:19" s="7" customFormat="1" ht="12.95" customHeight="1">
      <c r="A32" s="68" t="str">
        <f>+'Serie 60'!A41</f>
        <v>GANADERIA DEL ARAVALLE, S.L.</v>
      </c>
      <c r="B32" s="21" t="str">
        <f>+'Serie 60'!B41</f>
        <v>QL 14016</v>
      </c>
      <c r="C32" s="22" t="str">
        <f>+'Serie 60'!C44</f>
        <v>ES050810895701</v>
      </c>
      <c r="D32" s="23">
        <f>+'Serie 60'!D41</f>
        <v>41753</v>
      </c>
      <c r="E32" s="31" t="str">
        <f>+'Serie 60'!E44</f>
        <v>-</v>
      </c>
      <c r="F32" s="34">
        <f>+'Serie 60'!F41</f>
        <v>452</v>
      </c>
      <c r="G32" s="14">
        <f>+'Serie 60'!G41</f>
        <v>498</v>
      </c>
      <c r="H32" s="14">
        <f>+'Serie 60'!H41</f>
        <v>540</v>
      </c>
      <c r="I32" s="13">
        <f>+'Serie 60'!I41</f>
        <v>582</v>
      </c>
      <c r="J32" s="35">
        <f>+'Serie 60'!J41</f>
        <v>620</v>
      </c>
      <c r="K32" s="38">
        <f>+'Serie 60'!K41</f>
        <v>1.6</v>
      </c>
      <c r="L32" s="35">
        <f>+'Serie 60'!L41</f>
        <v>168</v>
      </c>
      <c r="M32" s="36" t="str">
        <f>+'Serie 60'!M41</f>
        <v>-</v>
      </c>
      <c r="N32" s="13">
        <f>+'Serie 60'!N41</f>
        <v>132</v>
      </c>
      <c r="O32" s="13" t="str">
        <f>+'Serie 60'!O41</f>
        <v>-</v>
      </c>
      <c r="P32" s="13">
        <f>+'Serie 60'!P41</f>
        <v>193</v>
      </c>
      <c r="Q32" s="13" t="str">
        <f>+'Serie 60'!Q41</f>
        <v>-</v>
      </c>
      <c r="R32" s="13" t="str">
        <f>+'Serie 60'!R41</f>
        <v>-</v>
      </c>
      <c r="S32" s="37" t="str">
        <f>+'Serie 60'!S41</f>
        <v>-</v>
      </c>
    </row>
    <row r="33" spans="1:19" s="7" customFormat="1" ht="12.95" customHeight="1">
      <c r="A33" s="24" t="str">
        <f>+'Serie 60'!A42</f>
        <v>GANADERIA DEL ARAVALLE, S.L.</v>
      </c>
      <c r="B33" s="21" t="str">
        <f>+'Serie 60'!B42</f>
        <v>QL 14017</v>
      </c>
      <c r="C33" s="22" t="e">
        <f>+'Serie 60'!#REF!</f>
        <v>#REF!</v>
      </c>
      <c r="D33" s="23">
        <f>+'Serie 60'!D42</f>
        <v>41755</v>
      </c>
      <c r="E33" s="31" t="e">
        <f>+'Serie 60'!#REF!</f>
        <v>#REF!</v>
      </c>
      <c r="F33" s="34">
        <f>+'Serie 60'!F42</f>
        <v>544</v>
      </c>
      <c r="G33" s="14">
        <f>+'Serie 60'!G42</f>
        <v>572</v>
      </c>
      <c r="H33" s="14">
        <f>+'Serie 60'!H42</f>
        <v>618</v>
      </c>
      <c r="I33" s="13">
        <f>+'Serie 60'!I42</f>
        <v>668</v>
      </c>
      <c r="J33" s="35">
        <f>+'Serie 60'!J42</f>
        <v>690</v>
      </c>
      <c r="K33" s="38">
        <f>+'Serie 60'!K42</f>
        <v>1.3904761904761904</v>
      </c>
      <c r="L33" s="35">
        <f>+'Serie 60'!L42</f>
        <v>146</v>
      </c>
      <c r="M33" s="36" t="str">
        <f>+'Serie 60'!M42</f>
        <v>-</v>
      </c>
      <c r="N33" s="13">
        <f>+'Serie 60'!N42</f>
        <v>138</v>
      </c>
      <c r="O33" s="13" t="str">
        <f>+'Serie 60'!O42</f>
        <v>-</v>
      </c>
      <c r="P33" s="13">
        <f>+'Serie 60'!P42</f>
        <v>203</v>
      </c>
      <c r="Q33" s="13" t="str">
        <f>+'Serie 60'!Q42</f>
        <v>-</v>
      </c>
      <c r="R33" s="13" t="str">
        <f>+'Serie 60'!R42</f>
        <v>-</v>
      </c>
      <c r="S33" s="37" t="str">
        <f>+'Serie 60'!S42</f>
        <v>-</v>
      </c>
    </row>
    <row r="34" spans="1:19" s="7" customFormat="1" ht="12.95" customHeight="1">
      <c r="A34" s="68" t="str">
        <f>+'Serie 60'!A43</f>
        <v>JOSE MANUEL RAMOS CASTAÑO</v>
      </c>
      <c r="B34" s="21" t="str">
        <f>+'Serie 60'!B43</f>
        <v>WE 14009</v>
      </c>
      <c r="C34" s="22" t="e">
        <f>+'Serie 60'!#REF!</f>
        <v>#REF!</v>
      </c>
      <c r="D34" s="23">
        <f>+'Serie 60'!D43</f>
        <v>41720</v>
      </c>
      <c r="E34" s="31" t="e">
        <f>+'Serie 60'!#REF!</f>
        <v>#REF!</v>
      </c>
      <c r="F34" s="34">
        <f>+'Serie 60'!F43</f>
        <v>464</v>
      </c>
      <c r="G34" s="14">
        <f>+'Serie 60'!G43</f>
        <v>500</v>
      </c>
      <c r="H34" s="14">
        <f>+'Serie 60'!H43</f>
        <v>546</v>
      </c>
      <c r="I34" s="13">
        <f>+'Serie 60'!I43</f>
        <v>614</v>
      </c>
      <c r="J34" s="35">
        <f>+'Serie 60'!J43</f>
        <v>638</v>
      </c>
      <c r="K34" s="38">
        <f>+'Serie 60'!K43</f>
        <v>1.6571428571428573</v>
      </c>
      <c r="L34" s="35">
        <f>+'Serie 60'!L43</f>
        <v>174</v>
      </c>
      <c r="M34" s="36" t="str">
        <f>+'Serie 60'!M43</f>
        <v>-</v>
      </c>
      <c r="N34" s="13">
        <f>+'Serie 60'!N43</f>
        <v>128</v>
      </c>
      <c r="O34" s="13" t="str">
        <f>+'Serie 60'!O43</f>
        <v>-</v>
      </c>
      <c r="P34" s="13">
        <f>+'Serie 60'!P43</f>
        <v>198</v>
      </c>
      <c r="Q34" s="13" t="str">
        <f>+'Serie 60'!Q43</f>
        <v>-</v>
      </c>
      <c r="R34" s="13" t="str">
        <f>+'Serie 60'!R43</f>
        <v>-</v>
      </c>
      <c r="S34" s="37" t="str">
        <f>+'Serie 60'!S43</f>
        <v>-</v>
      </c>
    </row>
    <row r="35" spans="1:19" s="7" customFormat="1" ht="12.95" customHeight="1" thickBot="1">
      <c r="A35" s="24" t="str">
        <f>+'Serie 60'!A44</f>
        <v>JOSE MANUEL RAMOS CASTAÑO</v>
      </c>
      <c r="B35" s="21" t="str">
        <f>+'Serie 60'!B44</f>
        <v>WE 14012</v>
      </c>
      <c r="C35" s="22" t="e">
        <f>+'Serie 60'!#REF!</f>
        <v>#REF!</v>
      </c>
      <c r="D35" s="23">
        <f>+'Serie 60'!D44</f>
        <v>41750</v>
      </c>
      <c r="E35" s="31" t="e">
        <f>+'Serie 60'!#REF!</f>
        <v>#REF!</v>
      </c>
      <c r="F35" s="34">
        <f>+'Serie 60'!F44</f>
        <v>396</v>
      </c>
      <c r="G35" s="14">
        <f>+'Serie 60'!G44</f>
        <v>444</v>
      </c>
      <c r="H35" s="14">
        <f>+'Serie 60'!H44</f>
        <v>478</v>
      </c>
      <c r="I35" s="13">
        <f>+'Serie 60'!I44</f>
        <v>520</v>
      </c>
      <c r="J35" s="35">
        <f>+'Serie 60'!J44</f>
        <v>546</v>
      </c>
      <c r="K35" s="38">
        <f>+'Serie 60'!K44</f>
        <v>1.4285714285714286</v>
      </c>
      <c r="L35" s="35">
        <f>+'Serie 60'!L44</f>
        <v>150</v>
      </c>
      <c r="M35" s="36" t="str">
        <f>+'Serie 60'!M44</f>
        <v>-</v>
      </c>
      <c r="N35" s="13">
        <f>+'Serie 60'!N44</f>
        <v>128</v>
      </c>
      <c r="O35" s="13" t="str">
        <f>+'Serie 60'!O44</f>
        <v>-</v>
      </c>
      <c r="P35" s="13">
        <f>+'Serie 60'!P44</f>
        <v>186</v>
      </c>
      <c r="Q35" s="13" t="str">
        <f>+'Serie 60'!Q44</f>
        <v>-</v>
      </c>
      <c r="R35" s="13" t="str">
        <f>+'Serie 60'!R44</f>
        <v>-</v>
      </c>
      <c r="S35" s="37" t="str">
        <f>+'Serie 60'!S44</f>
        <v>-</v>
      </c>
    </row>
    <row r="36" spans="1:19" s="7" customFormat="1" ht="20.100000000000001" customHeight="1" thickBot="1">
      <c r="A36" s="100" t="str">
        <f>+'Serie 60'!A45</f>
        <v>MEDIAS</v>
      </c>
      <c r="B36" s="101"/>
      <c r="C36" s="101"/>
      <c r="D36" s="102"/>
      <c r="E36" s="32">
        <f>+'Serie 60'!E45</f>
        <v>0</v>
      </c>
      <c r="F36" s="39">
        <f>+'Serie 60'!F45</f>
        <v>480</v>
      </c>
      <c r="G36" s="40">
        <f>+'Serie 60'!G45</f>
        <v>526.72727272727275</v>
      </c>
      <c r="H36" s="40">
        <f>+'Serie 60'!H45</f>
        <v>568.27272727272725</v>
      </c>
      <c r="I36" s="40">
        <f>+'Serie 60'!I45</f>
        <v>620.27272727272725</v>
      </c>
      <c r="J36" s="41">
        <f>+'Serie 60'!J45</f>
        <v>648.18181818181813</v>
      </c>
      <c r="K36" s="42">
        <f>+'Serie 60'!K45</f>
        <v>1.6017316017316021</v>
      </c>
      <c r="L36" s="41">
        <f>+'Serie 60'!L45</f>
        <v>168.18181818181819</v>
      </c>
      <c r="M36" s="39">
        <f>+'Serie 60'!M45</f>
        <v>0</v>
      </c>
      <c r="N36" s="40">
        <f>+'Serie 60'!N45</f>
        <v>133.86363636363637</v>
      </c>
      <c r="O36" s="40">
        <f>+'Serie 60'!O45</f>
        <v>0</v>
      </c>
      <c r="P36" s="40">
        <f>+'Serie 60'!P45</f>
        <v>197.90909090909091</v>
      </c>
      <c r="Q36" s="40">
        <f>+'Serie 60'!Q45</f>
        <v>0</v>
      </c>
      <c r="R36" s="40">
        <f>+'Serie 60'!R45</f>
        <v>0</v>
      </c>
      <c r="S36" s="41">
        <f>+'Serie 60'!S45</f>
        <v>0</v>
      </c>
    </row>
    <row r="37" spans="1:19" s="7" customForma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s="7" customForma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19" s="16" customFormat="1" ht="21" customHeight="1">
      <c r="A39" s="10" t="s">
        <v>29</v>
      </c>
      <c r="B39" s="15"/>
      <c r="C39" s="15"/>
      <c r="D39" s="15"/>
      <c r="E39" s="15"/>
      <c r="F39" s="17"/>
      <c r="G39" s="17"/>
      <c r="H39" s="17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s="12" customFormat="1" ht="21" customHeight="1">
      <c r="A40" s="1" t="s">
        <v>30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19" s="16" customFormat="1" ht="21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s="12" customFormat="1" ht="21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1:19" s="16" customFormat="1" ht="21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s="12" customFormat="1" ht="21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s="16" customFormat="1" ht="21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s="12" customFormat="1" ht="21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s="16" customFormat="1" ht="21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s="12" customFormat="1" ht="21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s="16" customFormat="1" ht="21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s="12" customFormat="1" ht="21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s="16" customFormat="1" ht="21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1:19" s="12" customFormat="1" ht="21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1:19" s="16" customFormat="1" ht="33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s="12" customFormat="1" ht="21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spans="1:19" s="16" customFormat="1" ht="21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spans="1:19" s="12" customFormat="1" ht="21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</row>
    <row r="57" spans="1:19" s="16" customFormat="1" ht="21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19" s="12" customFormat="1" ht="21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19" s="16" customFormat="1" ht="21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spans="1:19" s="12" customFormat="1" ht="21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spans="1:19" s="16" customFormat="1" ht="21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2" spans="1:19" s="12" customFormat="1" ht="21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spans="1:19" s="16" customFormat="1" ht="21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</row>
    <row r="64" spans="1:19" s="12" customFormat="1" ht="21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</row>
    <row r="65" spans="1:19" s="16" customFormat="1" ht="21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</row>
    <row r="66" spans="1:19" s="12" customFormat="1" ht="21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</row>
    <row r="67" spans="1:19" s="16" customFormat="1" ht="21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</row>
    <row r="68" spans="1:19" ht="27.75" customHeight="1"/>
  </sheetData>
  <mergeCells count="18">
    <mergeCell ref="N12:N13"/>
    <mergeCell ref="A36:D36"/>
    <mergeCell ref="A7:S7"/>
    <mergeCell ref="A9:S9"/>
    <mergeCell ref="E11:L11"/>
    <mergeCell ref="M11:S11"/>
    <mergeCell ref="A12:A13"/>
    <mergeCell ref="B12:B13"/>
    <mergeCell ref="C12:C13"/>
    <mergeCell ref="O12:O13"/>
    <mergeCell ref="P12:P13"/>
    <mergeCell ref="Q12:Q13"/>
    <mergeCell ref="R12:R13"/>
    <mergeCell ref="S12:S13"/>
    <mergeCell ref="D12:D13"/>
    <mergeCell ref="E12:E13"/>
    <mergeCell ref="L12:L13"/>
    <mergeCell ref="M12:M13"/>
  </mergeCells>
  <phoneticPr fontId="0" type="noConversion"/>
  <hyperlinks>
    <hyperlink ref="A9" r:id="rId1" display="../Mis documentos/Desktop/Serie-38-varios/Serie 38-4 peso/serie38.xlsx"/>
  </hyperlinks>
  <pageMargins left="0.71" right="0.71" top="0.75" bottom="0.75" header="0.31" footer="0.31"/>
  <pageSetup paperSize="9" scale="79" orientation="landscape" horizont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Serie 60</vt:lpstr>
      <vt:lpstr>PDF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2017-01-05T12:38:00Z</dcterms:modified>
  <cp:category/>
  <cp:contentStatus/>
</cp:coreProperties>
</file>