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Serie 61" sheetId="1" r:id="rId1"/>
    <sheet name="PDF" sheetId="3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S25" i="3" l="1"/>
  <c r="R40" i="3"/>
  <c r="H27" i="3"/>
  <c r="N16" i="3"/>
  <c r="P16" i="3"/>
  <c r="R16" i="3"/>
  <c r="S16" i="3"/>
  <c r="N17" i="3"/>
  <c r="P17" i="3"/>
  <c r="R17" i="3"/>
  <c r="S17" i="3"/>
  <c r="N18" i="3"/>
  <c r="P18" i="3"/>
  <c r="R18" i="3"/>
  <c r="S18" i="3"/>
  <c r="N19" i="3"/>
  <c r="P19" i="3"/>
  <c r="R19" i="3"/>
  <c r="S19" i="3"/>
  <c r="N20" i="3"/>
  <c r="P20" i="3"/>
  <c r="R20" i="3"/>
  <c r="S20" i="3"/>
  <c r="N21" i="3"/>
  <c r="P21" i="3"/>
  <c r="R21" i="3"/>
  <c r="S21" i="3"/>
  <c r="N22" i="3"/>
  <c r="P22" i="3"/>
  <c r="R22" i="3"/>
  <c r="S22" i="3"/>
  <c r="N23" i="3"/>
  <c r="P23" i="3"/>
  <c r="R23" i="3"/>
  <c r="S23" i="3"/>
  <c r="N24" i="3"/>
  <c r="P24" i="3"/>
  <c r="R24" i="3"/>
  <c r="S24" i="3"/>
  <c r="N25" i="3"/>
  <c r="P25" i="3"/>
  <c r="R25" i="3"/>
  <c r="N26" i="3"/>
  <c r="P26" i="3"/>
  <c r="R26" i="3"/>
  <c r="S26" i="3"/>
  <c r="N27" i="3"/>
  <c r="P27" i="3"/>
  <c r="R27" i="3"/>
  <c r="S27" i="3"/>
  <c r="N28" i="3"/>
  <c r="P28" i="3"/>
  <c r="R28" i="3"/>
  <c r="S28" i="3"/>
  <c r="N29" i="3"/>
  <c r="P29" i="3"/>
  <c r="R29" i="3"/>
  <c r="S29" i="3"/>
  <c r="N30" i="3"/>
  <c r="P30" i="3"/>
  <c r="R30" i="3"/>
  <c r="S30" i="3"/>
  <c r="N31" i="3"/>
  <c r="P31" i="3"/>
  <c r="R31" i="3"/>
  <c r="S31" i="3"/>
  <c r="N32" i="3"/>
  <c r="P32" i="3"/>
  <c r="R32" i="3"/>
  <c r="S32" i="3"/>
  <c r="N33" i="3"/>
  <c r="P33" i="3"/>
  <c r="R33" i="3"/>
  <c r="S33" i="3"/>
  <c r="N34" i="3"/>
  <c r="P34" i="3"/>
  <c r="R34" i="3"/>
  <c r="S34" i="3"/>
  <c r="N35" i="3"/>
  <c r="P35" i="3"/>
  <c r="R35" i="3"/>
  <c r="S35" i="3"/>
  <c r="N36" i="3"/>
  <c r="P36" i="3"/>
  <c r="R36" i="3"/>
  <c r="S36" i="3"/>
  <c r="N37" i="3"/>
  <c r="P37" i="3"/>
  <c r="R37" i="3"/>
  <c r="S37" i="3"/>
  <c r="N38" i="3"/>
  <c r="P38" i="3"/>
  <c r="R38" i="3"/>
  <c r="S38" i="3"/>
  <c r="N39" i="3"/>
  <c r="P39" i="3"/>
  <c r="R39" i="3"/>
  <c r="S39" i="3"/>
  <c r="N40" i="3"/>
  <c r="P40" i="3"/>
  <c r="S40" i="3"/>
  <c r="N41" i="3"/>
  <c r="P41" i="3"/>
  <c r="R41" i="3"/>
  <c r="S41" i="3"/>
  <c r="N42" i="3"/>
  <c r="P42" i="3"/>
  <c r="R42" i="3"/>
  <c r="S42" i="3"/>
  <c r="N43" i="3"/>
  <c r="P43" i="3"/>
  <c r="R43" i="3"/>
  <c r="S43" i="3"/>
  <c r="N44" i="3"/>
  <c r="P44" i="3"/>
  <c r="R44" i="3"/>
  <c r="S44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4" i="3"/>
  <c r="H24" i="3"/>
  <c r="I24" i="3"/>
  <c r="J24" i="3"/>
  <c r="K24" i="3"/>
  <c r="G25" i="3"/>
  <c r="H25" i="3"/>
  <c r="I25" i="3"/>
  <c r="J25" i="3"/>
  <c r="K25" i="3"/>
  <c r="G26" i="3"/>
  <c r="H26" i="3"/>
  <c r="I26" i="3"/>
  <c r="J26" i="3"/>
  <c r="K26" i="3"/>
  <c r="G27" i="3"/>
  <c r="I27" i="3"/>
  <c r="J27" i="3"/>
  <c r="K27" i="3"/>
  <c r="G28" i="3"/>
  <c r="H28" i="3"/>
  <c r="I28" i="3"/>
  <c r="J28" i="3"/>
  <c r="K28" i="3"/>
  <c r="G29" i="3"/>
  <c r="H29" i="3"/>
  <c r="I29" i="3"/>
  <c r="J29" i="3"/>
  <c r="K29" i="3"/>
  <c r="G30" i="3"/>
  <c r="H30" i="3"/>
  <c r="I30" i="3"/>
  <c r="J30" i="3"/>
  <c r="K30" i="3"/>
  <c r="G31" i="3"/>
  <c r="H31" i="3"/>
  <c r="I31" i="3"/>
  <c r="J31" i="3"/>
  <c r="K31" i="3"/>
  <c r="G32" i="3"/>
  <c r="H32" i="3"/>
  <c r="I32" i="3"/>
  <c r="J32" i="3"/>
  <c r="K32" i="3"/>
  <c r="G33" i="3"/>
  <c r="H33" i="3"/>
  <c r="I33" i="3"/>
  <c r="J33" i="3"/>
  <c r="K33" i="3"/>
  <c r="G34" i="3"/>
  <c r="H34" i="3"/>
  <c r="I34" i="3"/>
  <c r="J34" i="3"/>
  <c r="K34" i="3"/>
  <c r="G35" i="3"/>
  <c r="H35" i="3"/>
  <c r="I35" i="3"/>
  <c r="J35" i="3"/>
  <c r="K35" i="3"/>
  <c r="G36" i="3"/>
  <c r="H36" i="3"/>
  <c r="I36" i="3"/>
  <c r="J36" i="3"/>
  <c r="K36" i="3"/>
  <c r="G37" i="3"/>
  <c r="H37" i="3"/>
  <c r="I37" i="3"/>
  <c r="J37" i="3"/>
  <c r="K37" i="3"/>
  <c r="G38" i="3"/>
  <c r="H38" i="3"/>
  <c r="I38" i="3"/>
  <c r="J38" i="3"/>
  <c r="K38" i="3"/>
  <c r="G39" i="3"/>
  <c r="H39" i="3"/>
  <c r="I39" i="3"/>
  <c r="J39" i="3"/>
  <c r="K39" i="3"/>
  <c r="G40" i="3"/>
  <c r="H40" i="3"/>
  <c r="I40" i="3"/>
  <c r="J40" i="3"/>
  <c r="K40" i="3"/>
  <c r="G41" i="3"/>
  <c r="H41" i="3"/>
  <c r="I41" i="3"/>
  <c r="J41" i="3"/>
  <c r="K41" i="3"/>
  <c r="G42" i="3"/>
  <c r="H42" i="3"/>
  <c r="I42" i="3"/>
  <c r="J42" i="3"/>
  <c r="K42" i="3"/>
  <c r="G43" i="3"/>
  <c r="H43" i="3"/>
  <c r="I43" i="3"/>
  <c r="J43" i="3"/>
  <c r="K43" i="3"/>
  <c r="G44" i="3"/>
  <c r="H44" i="3"/>
  <c r="I44" i="3"/>
  <c r="J44" i="3"/>
  <c r="K4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A46" i="3"/>
  <c r="A47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12" i="3" l="1"/>
  <c r="C12" i="3"/>
  <c r="D12" i="3"/>
  <c r="B13" i="3"/>
  <c r="C13" i="3"/>
  <c r="D13" i="3"/>
  <c r="A12" i="3"/>
  <c r="E13" i="3"/>
  <c r="A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C34" i="3"/>
  <c r="E34" i="3"/>
  <c r="C35" i="3"/>
  <c r="E35" i="3"/>
  <c r="C36" i="3"/>
  <c r="E36" i="3"/>
  <c r="C37" i="3"/>
  <c r="E37" i="3"/>
  <c r="A48" i="3"/>
  <c r="E48" i="3"/>
  <c r="P15" i="3" l="1"/>
  <c r="R15" i="3"/>
  <c r="S15" i="3"/>
  <c r="N15" i="3"/>
  <c r="G15" i="3"/>
  <c r="H15" i="3"/>
  <c r="I15" i="3"/>
  <c r="J15" i="3"/>
  <c r="F15" i="3"/>
  <c r="K22" i="1"/>
  <c r="K13" i="3" s="1"/>
  <c r="J22" i="1"/>
  <c r="J13" i="3" s="1"/>
  <c r="I22" i="1"/>
  <c r="I13" i="3" s="1"/>
  <c r="H22" i="1"/>
  <c r="H13" i="3" s="1"/>
  <c r="G22" i="1"/>
  <c r="G13" i="3" s="1"/>
  <c r="F22" i="1"/>
  <c r="F13" i="3" s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5" i="3"/>
  <c r="E14" i="3"/>
  <c r="D15" i="3"/>
  <c r="D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5" i="3"/>
  <c r="C14" i="3"/>
  <c r="B15" i="3"/>
  <c r="B14" i="3"/>
  <c r="A15" i="3"/>
  <c r="A14" i="3"/>
  <c r="G14" i="3" l="1"/>
  <c r="G48" i="3"/>
  <c r="R14" i="3"/>
  <c r="N48" i="3"/>
  <c r="N14" i="3"/>
  <c r="L15" i="3"/>
  <c r="S14" i="3"/>
  <c r="H14" i="3"/>
  <c r="H48" i="3"/>
  <c r="F14" i="3"/>
  <c r="F48" i="3"/>
  <c r="J48" i="3"/>
  <c r="J14" i="3"/>
  <c r="I14" i="3"/>
  <c r="I48" i="3"/>
  <c r="P14" i="3"/>
  <c r="P48" i="3"/>
  <c r="L48" i="3" l="1"/>
  <c r="L14" i="3"/>
  <c r="K15" i="3" l="1"/>
  <c r="K48" i="3" l="1"/>
  <c r="K14" i="3"/>
</calcChain>
</file>

<file path=xl/sharedStrings.xml><?xml version="1.0" encoding="utf-8"?>
<sst xmlns="http://schemas.openxmlformats.org/spreadsheetml/2006/main" count="546" uniqueCount="148">
  <si>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</si>
  <si>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</si>
  <si>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</si>
  <si>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</si>
  <si>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</si>
  <si>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</si>
  <si>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</si>
  <si>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</si>
  <si>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</si>
  <si>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</si>
  <si>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</si>
  <si>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</si>
  <si>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</si>
  <si>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</si>
  <si>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</si>
  <si>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</si>
  <si>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</si>
  <si>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</si>
  <si>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</si>
  <si>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</si>
  <si>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</si>
  <si>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</si>
  <si>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</si>
  <si>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</si>
  <si>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</si>
  <si>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</si>
  <si>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</si>
  <si>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</si>
  <si>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</si>
  <si>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</si>
  <si>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</si>
  <si>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MEDIDAS FINALES</t>
  </si>
  <si>
    <t>SERIE Nº 61 (12/08/15 - 02/12/15) </t>
  </si>
  <si>
    <t xml:space="preserve">SERIE Nº 61 (12/08/15 - 02/12/15) </t>
  </si>
  <si>
    <t>-</t>
  </si>
  <si>
    <t>BLAS BARROSO NIETO</t>
  </si>
  <si>
    <t>BBB 14013</t>
  </si>
  <si>
    <t>ES070810944114</t>
  </si>
  <si>
    <t>28/07/2014</t>
  </si>
  <si>
    <t>ALBERTO MARTÍN GALLEGO</t>
  </si>
  <si>
    <t>BBC 14016</t>
  </si>
  <si>
    <t>ES070811434804</t>
  </si>
  <si>
    <t>29/08/2014</t>
  </si>
  <si>
    <t>BBC 14024</t>
  </si>
  <si>
    <t>ES060811322671</t>
  </si>
  <si>
    <t>11/09/2014</t>
  </si>
  <si>
    <t>JESÚS SÁNCHEZ ELICES</t>
  </si>
  <si>
    <t>BBN 14031</t>
  </si>
  <si>
    <t>ES030811232542</t>
  </si>
  <si>
    <t>28/08/2014</t>
  </si>
  <si>
    <t>MAS BOVI RAMADERA, S.L.</t>
  </si>
  <si>
    <t>CBB 14154</t>
  </si>
  <si>
    <t>ES030904544295</t>
  </si>
  <si>
    <t>16/08/2014</t>
  </si>
  <si>
    <t>CBB 14164</t>
  </si>
  <si>
    <t>ES000904544305</t>
  </si>
  <si>
    <t>23/08/2014</t>
  </si>
  <si>
    <t>CBB 14209</t>
  </si>
  <si>
    <t>ES000904544350</t>
  </si>
  <si>
    <t>19/09/2014</t>
  </si>
  <si>
    <t>CBB 14211</t>
  </si>
  <si>
    <t>ES020904544352</t>
  </si>
  <si>
    <t>23/09/2014</t>
  </si>
  <si>
    <t>HNOS. BERNARDO</t>
  </si>
  <si>
    <t>FR002216178427</t>
  </si>
  <si>
    <t>12/08/2014</t>
  </si>
  <si>
    <t>EJ 14032</t>
  </si>
  <si>
    <t>ES090811042382</t>
  </si>
  <si>
    <t>26/09/2014</t>
  </si>
  <si>
    <t>LÓPEZ COLMENAREJO, S.L.</t>
  </si>
  <si>
    <t>FL 14065</t>
  </si>
  <si>
    <t>ES001202885071</t>
  </si>
  <si>
    <t>08/09/2014</t>
  </si>
  <si>
    <t>FL 14069</t>
  </si>
  <si>
    <t>ES041202885075</t>
  </si>
  <si>
    <t>14/09/2014</t>
  </si>
  <si>
    <t>FL 14072</t>
  </si>
  <si>
    <t>ES071202885078</t>
  </si>
  <si>
    <t>15/09/2014</t>
  </si>
  <si>
    <t>DAVID RUIZ CRUZ</t>
  </si>
  <si>
    <t>FN 14015</t>
  </si>
  <si>
    <t>ES080604409030</t>
  </si>
  <si>
    <t>JUAN PABLO GARCÍA E HIJOS S.C.</t>
  </si>
  <si>
    <t>GA 14013</t>
  </si>
  <si>
    <t>ES011202884513</t>
  </si>
  <si>
    <t>21/08/2014</t>
  </si>
  <si>
    <t>GA 14014</t>
  </si>
  <si>
    <t>ES021202884514</t>
  </si>
  <si>
    <t>22/08/2014</t>
  </si>
  <si>
    <t>GA 14022</t>
  </si>
  <si>
    <t>ES091202884522</t>
  </si>
  <si>
    <t>25/09/2014</t>
  </si>
  <si>
    <t>GA 14028</t>
  </si>
  <si>
    <t>ES051202884528</t>
  </si>
  <si>
    <t>26/10/2014</t>
  </si>
  <si>
    <t>MARIO GARCÍA JIMÉNEZ</t>
  </si>
  <si>
    <t>HGJ 14022</t>
  </si>
  <si>
    <t>ES050811040655</t>
  </si>
  <si>
    <t>31/10/2014</t>
  </si>
  <si>
    <t>FRANCISCO LÓPEZ COLMENAREJO</t>
  </si>
  <si>
    <t>HN 14022</t>
  </si>
  <si>
    <t>ES051202882260</t>
  </si>
  <si>
    <t>30/09/2014</t>
  </si>
  <si>
    <t>LOS NAVARES, S.L.</t>
  </si>
  <si>
    <t>MS 14012</t>
  </si>
  <si>
    <t>ES010811065803</t>
  </si>
  <si>
    <t>05/10/2014</t>
  </si>
  <si>
    <t>MS 14021</t>
  </si>
  <si>
    <t>ES090811065812</t>
  </si>
  <si>
    <t>12/10/2014</t>
  </si>
  <si>
    <t>RAMÓN PÉREZ-CARRIÓN</t>
  </si>
  <si>
    <t>PT 14048</t>
  </si>
  <si>
    <t>ES091007921722</t>
  </si>
  <si>
    <t>CANDELEILLA, S.L.</t>
  </si>
  <si>
    <t>PV 14014</t>
  </si>
  <si>
    <t>ES000811074814</t>
  </si>
  <si>
    <t>13/10/2014</t>
  </si>
  <si>
    <t>PV 14016</t>
  </si>
  <si>
    <t>ES020811074816</t>
  </si>
  <si>
    <t>15/10/2014</t>
  </si>
  <si>
    <t>PV 14020</t>
  </si>
  <si>
    <t>ES050811074820</t>
  </si>
  <si>
    <t>18/10/2014</t>
  </si>
  <si>
    <t>NUNCIO 19, S.L.</t>
  </si>
  <si>
    <t>QZ 14022</t>
  </si>
  <si>
    <t>ES000702934303</t>
  </si>
  <si>
    <t>20/09/2014</t>
  </si>
  <si>
    <t>QZ 14027</t>
  </si>
  <si>
    <t>ES050702934308</t>
  </si>
  <si>
    <t>FRANCISCO ROMERO IGLESIAS</t>
  </si>
  <si>
    <t>RI 14033</t>
  </si>
  <si>
    <t>ES031007555833</t>
  </si>
  <si>
    <t>HNOS. MUÑOZ CARRASCO</t>
  </si>
  <si>
    <t>VH 14017</t>
  </si>
  <si>
    <t>ES071007173237</t>
  </si>
  <si>
    <t>21/09/2014</t>
  </si>
  <si>
    <t>VH 14019</t>
  </si>
  <si>
    <t>ES091007173239</t>
  </si>
  <si>
    <t>10/10/2014</t>
  </si>
  <si>
    <t>BBC 14014</t>
  </si>
  <si>
    <t>ES050811434802</t>
  </si>
  <si>
    <t>BBC 14021</t>
  </si>
  <si>
    <t>ES040811322668</t>
  </si>
  <si>
    <t>09/09/2014</t>
  </si>
  <si>
    <t>JOSÉ LUIS SÁNCHEZ MARTÍN</t>
  </si>
  <si>
    <t>BDE 14006</t>
  </si>
  <si>
    <t>ES020811039757</t>
  </si>
  <si>
    <t>09/10/2014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</si>
</sst>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indexed="16"/>
      <name val="Verdana"/>
      <family val="2"/>
    </font>
    <font>
      <sz val="8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6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14" fontId="17" fillId="2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4" fillId="5" borderId="29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23" fillId="0" borderId="29" xfId="2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5" fillId="5" borderId="29" xfId="2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1" fontId="23" fillId="0" borderId="29" xfId="2" applyNumberFormat="1" applyFont="1" applyBorder="1" applyAlignment="1">
      <alignment horizontal="center" vertical="center" wrapText="1"/>
    </xf>
    <xf numFmtId="1" fontId="25" fillId="5" borderId="29" xfId="2" applyNumberFormat="1" applyFont="1" applyFill="1" applyBorder="1" applyAlignment="1">
      <alignment horizontal="center" vertical="center" wrapText="1"/>
    </xf>
    <xf numFmtId="2" fontId="23" fillId="0" borderId="29" xfId="2" applyNumberFormat="1" applyFont="1" applyBorder="1" applyAlignment="1">
      <alignment horizontal="center" vertical="center" wrapText="1"/>
    </xf>
    <xf numFmtId="2" fontId="25" fillId="5" borderId="29" xfId="2" applyNumberFormat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1" fillId="7" borderId="0" xfId="1" applyFont="1" applyFill="1" applyBorder="1" applyAlignment="1">
      <alignment horizontal="center" vertical="center"/>
    </xf>
    <xf numFmtId="0" fontId="0" fillId="0" borderId="1" xfId="0" applyBorder="1" applyAlignment="1"/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1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9525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9</xdr:col>
      <xdr:colOff>514350</xdr:colOff>
      <xdr:row>6</xdr:row>
      <xdr:rowOff>19050</xdr:rowOff>
    </xdr:to>
    <xdr:pic>
      <xdr:nvPicPr>
        <xdr:cNvPr id="3089" name="banner_limusinex" descr="Limusinex">
          <a:extLst>
            <a:ext uri="{FF2B5EF4-FFF2-40B4-BE49-F238E27FC236}">
              <a16:creationId xmlns=""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/>
      <sheetData sheetId="1">
        <row r="22">
          <cell r="F22">
            <v>42228</v>
          </cell>
          <cell r="G22">
            <v>42256</v>
          </cell>
          <cell r="H22">
            <v>42284</v>
          </cell>
          <cell r="I22">
            <v>42312</v>
          </cell>
          <cell r="J22">
            <v>42340</v>
          </cell>
          <cell r="K22">
            <v>42340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1/serie61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61/serie61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62"/>
  <sheetViews>
    <sheetView tabSelected="1" topLeftCell="A7" workbookViewId="0">
      <selection activeCell="A19" sqref="A19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0" width="12.5703125" style="1" bestFit="1" customWidth="1"/>
    <col min="11" max="11" width="13" style="1" bestFit="1" customWidth="1"/>
    <col min="12" max="12" width="8.140625" style="1" customWidth="1"/>
    <col min="13" max="13" width="9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72" t="s">
        <v>0</v>
      </c>
      <c r="B13" s="72"/>
      <c r="C13" s="72" t="s">
        <v>1</v>
      </c>
      <c r="D13" s="72"/>
      <c r="E13" s="72" t="s">
        <v>2</v>
      </c>
      <c r="F13" s="72"/>
      <c r="G13" s="72"/>
      <c r="H13" s="72"/>
      <c r="I13" s="72" t="s">
        <v>3</v>
      </c>
      <c r="J13" s="72"/>
      <c r="K13" s="72"/>
      <c r="L13" s="72"/>
      <c r="M13" s="72"/>
      <c r="N13" s="72" t="s">
        <v>4</v>
      </c>
      <c r="O13" s="72"/>
      <c r="P13" s="72"/>
      <c r="Q13" s="83" t="s">
        <v>5</v>
      </c>
      <c r="R13" s="83"/>
      <c r="S13" s="83"/>
    </row>
    <row r="14" spans="1:19" s="2" customForma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83"/>
      <c r="R14" s="83"/>
      <c r="S14" s="83"/>
    </row>
    <row r="16" spans="1:19" ht="18">
      <c r="A16" s="84" t="s">
        <v>32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8">
      <c r="A17" s="50"/>
      <c r="B17" s="50"/>
      <c r="C17" s="50"/>
      <c r="D17" s="50"/>
      <c r="E17" s="50"/>
      <c r="F17" s="50"/>
      <c r="G17" s="3"/>
      <c r="H17" s="4"/>
      <c r="L17" s="50"/>
      <c r="M17" s="50"/>
      <c r="N17" s="50"/>
      <c r="O17" s="50"/>
      <c r="P17" s="50"/>
      <c r="Q17" s="50"/>
      <c r="R17" s="50"/>
      <c r="S17" s="50"/>
    </row>
    <row r="18" spans="1:19" ht="18">
      <c r="E18" s="85" t="s">
        <v>6</v>
      </c>
      <c r="F18" s="85"/>
      <c r="G18" s="85"/>
      <c r="H18" s="50"/>
      <c r="I18" s="85" t="s">
        <v>7</v>
      </c>
      <c r="J18" s="85"/>
      <c r="K18" s="85"/>
      <c r="L18" s="50"/>
      <c r="M18" s="50"/>
      <c r="N18" s="50"/>
      <c r="O18" s="50"/>
      <c r="P18" s="50"/>
      <c r="Q18" s="50"/>
      <c r="R18" s="50"/>
      <c r="S18" s="50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79" t="s">
        <v>8</v>
      </c>
      <c r="F20" s="80"/>
      <c r="G20" s="80"/>
      <c r="H20" s="80"/>
      <c r="I20" s="80"/>
      <c r="J20" s="80"/>
      <c r="K20" s="81"/>
      <c r="L20" s="82"/>
      <c r="M20" s="79" t="s">
        <v>31</v>
      </c>
      <c r="N20" s="81"/>
      <c r="O20" s="81"/>
      <c r="P20" s="81"/>
      <c r="Q20" s="81"/>
      <c r="R20" s="81"/>
      <c r="S20" s="82"/>
    </row>
    <row r="21" spans="1:19" s="7" customFormat="1" ht="15" customHeight="1">
      <c r="A21" s="44" t="s">
        <v>9</v>
      </c>
      <c r="B21" s="52" t="s">
        <v>10</v>
      </c>
      <c r="C21" s="44" t="s">
        <v>11</v>
      </c>
      <c r="D21" s="52" t="s">
        <v>12</v>
      </c>
      <c r="E21" s="86" t="s">
        <v>13</v>
      </c>
      <c r="F21" s="54" t="s">
        <v>14</v>
      </c>
      <c r="G21" s="49" t="s">
        <v>15</v>
      </c>
      <c r="H21" s="54" t="s">
        <v>16</v>
      </c>
      <c r="I21" s="49" t="s">
        <v>17</v>
      </c>
      <c r="J21" s="54" t="s">
        <v>18</v>
      </c>
      <c r="K21" s="49" t="s">
        <v>19</v>
      </c>
      <c r="L21" s="77" t="s">
        <v>20</v>
      </c>
      <c r="M21" s="68" t="s">
        <v>21</v>
      </c>
      <c r="N21" s="70" t="s">
        <v>22</v>
      </c>
      <c r="O21" s="68" t="s">
        <v>23</v>
      </c>
      <c r="P21" s="70" t="s">
        <v>24</v>
      </c>
      <c r="Q21" s="68" t="s">
        <v>25</v>
      </c>
      <c r="R21" s="70" t="s">
        <v>26</v>
      </c>
      <c r="S21" s="68" t="s">
        <v>27</v>
      </c>
    </row>
    <row r="22" spans="1:19" s="7" customFormat="1" ht="11.25" customHeight="1">
      <c r="A22" s="45"/>
      <c r="B22" s="53"/>
      <c r="C22" s="45"/>
      <c r="D22" s="53"/>
      <c r="E22" s="86"/>
      <c r="F22" s="55">
        <f>+'[1]Serie 38'!F22</f>
        <v>42228</v>
      </c>
      <c r="G22" s="46">
        <f>+'[1]Serie 38'!G22</f>
        <v>42256</v>
      </c>
      <c r="H22" s="55">
        <f>+'[1]Serie 38'!H22</f>
        <v>42284</v>
      </c>
      <c r="I22" s="46">
        <f>+'[1]Serie 38'!I22</f>
        <v>42312</v>
      </c>
      <c r="J22" s="55">
        <f>+'[1]Serie 38'!J22</f>
        <v>42340</v>
      </c>
      <c r="K22" s="46">
        <f>+'[1]Serie 38'!K22</f>
        <v>42340</v>
      </c>
      <c r="L22" s="78"/>
      <c r="M22" s="73"/>
      <c r="N22" s="71"/>
      <c r="O22" s="69"/>
      <c r="P22" s="71"/>
      <c r="Q22" s="69"/>
      <c r="R22" s="71"/>
      <c r="S22" s="69"/>
    </row>
    <row r="23" spans="1:19" s="60" customFormat="1" ht="30" customHeight="1">
      <c r="A23" s="47" t="s">
        <v>35</v>
      </c>
      <c r="B23" s="59" t="s">
        <v>36</v>
      </c>
      <c r="C23" s="59" t="s">
        <v>37</v>
      </c>
      <c r="D23" s="59" t="s">
        <v>38</v>
      </c>
      <c r="E23" s="59" t="s">
        <v>34</v>
      </c>
      <c r="F23" s="59">
        <v>582</v>
      </c>
      <c r="G23" s="59">
        <v>618</v>
      </c>
      <c r="H23" s="59">
        <v>670</v>
      </c>
      <c r="I23" s="59">
        <v>736</v>
      </c>
      <c r="J23" s="59">
        <v>800</v>
      </c>
      <c r="K23" s="65">
        <v>1.9464285714285714</v>
      </c>
      <c r="L23" s="63">
        <v>218</v>
      </c>
      <c r="M23" s="59" t="s">
        <v>34</v>
      </c>
      <c r="N23" s="59">
        <v>137</v>
      </c>
      <c r="O23" s="59" t="s">
        <v>34</v>
      </c>
      <c r="P23" s="59">
        <v>212</v>
      </c>
      <c r="Q23" s="59" t="s">
        <v>34</v>
      </c>
      <c r="R23" s="59" t="s">
        <v>34</v>
      </c>
      <c r="S23" s="59" t="s">
        <v>34</v>
      </c>
    </row>
    <row r="24" spans="1:19" s="62" customFormat="1" ht="30" customHeight="1">
      <c r="A24" s="48" t="s">
        <v>39</v>
      </c>
      <c r="B24" s="61" t="s">
        <v>40</v>
      </c>
      <c r="C24" s="61" t="s">
        <v>41</v>
      </c>
      <c r="D24" s="61" t="s">
        <v>42</v>
      </c>
      <c r="E24" s="61" t="s">
        <v>34</v>
      </c>
      <c r="F24" s="61">
        <v>522</v>
      </c>
      <c r="G24" s="61">
        <v>574</v>
      </c>
      <c r="H24" s="61">
        <v>636</v>
      </c>
      <c r="I24" s="61">
        <v>688</v>
      </c>
      <c r="J24" s="61">
        <v>740</v>
      </c>
      <c r="K24" s="66">
        <v>1.9464285714285714</v>
      </c>
      <c r="L24" s="64">
        <v>218</v>
      </c>
      <c r="M24" s="61" t="s">
        <v>34</v>
      </c>
      <c r="N24" s="61">
        <v>137</v>
      </c>
      <c r="O24" s="61" t="s">
        <v>34</v>
      </c>
      <c r="P24" s="61">
        <v>200</v>
      </c>
      <c r="Q24" s="61" t="s">
        <v>34</v>
      </c>
      <c r="R24" s="61" t="s">
        <v>34</v>
      </c>
      <c r="S24" s="61" t="s">
        <v>34</v>
      </c>
    </row>
    <row r="25" spans="1:19" s="8" customFormat="1" ht="30" customHeight="1">
      <c r="A25" s="47" t="s">
        <v>39</v>
      </c>
      <c r="B25" s="59" t="s">
        <v>43</v>
      </c>
      <c r="C25" s="59" t="s">
        <v>44</v>
      </c>
      <c r="D25" s="59" t="s">
        <v>45</v>
      </c>
      <c r="E25" s="59" t="s">
        <v>34</v>
      </c>
      <c r="F25" s="59">
        <v>458</v>
      </c>
      <c r="G25" s="59">
        <v>504</v>
      </c>
      <c r="H25" s="59">
        <v>560</v>
      </c>
      <c r="I25" s="59">
        <v>590</v>
      </c>
      <c r="J25" s="59">
        <v>632</v>
      </c>
      <c r="K25" s="65">
        <v>1.5535714285714286</v>
      </c>
      <c r="L25" s="63">
        <v>174</v>
      </c>
      <c r="M25" s="59" t="s">
        <v>34</v>
      </c>
      <c r="N25" s="59">
        <v>127</v>
      </c>
      <c r="O25" s="59" t="s">
        <v>34</v>
      </c>
      <c r="P25" s="59">
        <v>192</v>
      </c>
      <c r="Q25" s="59" t="s">
        <v>34</v>
      </c>
      <c r="R25" s="59" t="s">
        <v>34</v>
      </c>
      <c r="S25" s="59" t="s">
        <v>34</v>
      </c>
    </row>
    <row r="26" spans="1:19" s="9" customFormat="1" ht="30" customHeight="1">
      <c r="A26" s="48" t="s">
        <v>46</v>
      </c>
      <c r="B26" s="61" t="s">
        <v>47</v>
      </c>
      <c r="C26" s="61" t="s">
        <v>48</v>
      </c>
      <c r="D26" s="61" t="s">
        <v>49</v>
      </c>
      <c r="E26" s="61" t="s">
        <v>34</v>
      </c>
      <c r="F26" s="61">
        <v>508</v>
      </c>
      <c r="G26" s="61">
        <v>558</v>
      </c>
      <c r="H26" s="61">
        <v>620</v>
      </c>
      <c r="I26" s="61">
        <v>676</v>
      </c>
      <c r="J26" s="61">
        <v>730</v>
      </c>
      <c r="K26" s="66">
        <v>1.9821428571428572</v>
      </c>
      <c r="L26" s="64">
        <v>222</v>
      </c>
      <c r="M26" s="61" t="s">
        <v>34</v>
      </c>
      <c r="N26" s="61">
        <v>141</v>
      </c>
      <c r="O26" s="61" t="s">
        <v>34</v>
      </c>
      <c r="P26" s="61">
        <v>206</v>
      </c>
      <c r="Q26" s="61" t="s">
        <v>34</v>
      </c>
      <c r="R26" s="61" t="s">
        <v>34</v>
      </c>
      <c r="S26" s="61" t="s">
        <v>34</v>
      </c>
    </row>
    <row r="27" spans="1:19" s="8" customFormat="1" ht="30" customHeight="1">
      <c r="A27" s="47" t="s">
        <v>50</v>
      </c>
      <c r="B27" s="59" t="s">
        <v>51</v>
      </c>
      <c r="C27" s="59" t="s">
        <v>52</v>
      </c>
      <c r="D27" s="59" t="s">
        <v>53</v>
      </c>
      <c r="E27" s="59" t="s">
        <v>34</v>
      </c>
      <c r="F27" s="59">
        <v>534</v>
      </c>
      <c r="G27" s="59">
        <v>570</v>
      </c>
      <c r="H27" s="59">
        <v>624</v>
      </c>
      <c r="I27" s="59">
        <v>674</v>
      </c>
      <c r="J27" s="59">
        <v>722</v>
      </c>
      <c r="K27" s="65">
        <v>1.6785714285714286</v>
      </c>
      <c r="L27" s="63">
        <v>188</v>
      </c>
      <c r="M27" s="59" t="s">
        <v>34</v>
      </c>
      <c r="N27" s="59">
        <v>137</v>
      </c>
      <c r="O27" s="59" t="s">
        <v>34</v>
      </c>
      <c r="P27" s="59">
        <v>208</v>
      </c>
      <c r="Q27" s="59" t="s">
        <v>34</v>
      </c>
      <c r="R27" s="59" t="s">
        <v>34</v>
      </c>
      <c r="S27" s="59" t="s">
        <v>34</v>
      </c>
    </row>
    <row r="28" spans="1:19" s="9" customFormat="1" ht="30" customHeight="1">
      <c r="A28" s="48" t="s">
        <v>50</v>
      </c>
      <c r="B28" s="61" t="s">
        <v>54</v>
      </c>
      <c r="C28" s="61" t="s">
        <v>55</v>
      </c>
      <c r="D28" s="61" t="s">
        <v>56</v>
      </c>
      <c r="E28" s="61" t="s">
        <v>34</v>
      </c>
      <c r="F28" s="61">
        <v>508</v>
      </c>
      <c r="G28" s="61">
        <v>552</v>
      </c>
      <c r="H28" s="61">
        <v>599</v>
      </c>
      <c r="I28" s="61">
        <v>648</v>
      </c>
      <c r="J28" s="61">
        <v>706</v>
      </c>
      <c r="K28" s="66">
        <v>1.7678571428571428</v>
      </c>
      <c r="L28" s="64">
        <v>198</v>
      </c>
      <c r="M28" s="61" t="s">
        <v>34</v>
      </c>
      <c r="N28" s="61">
        <v>138</v>
      </c>
      <c r="O28" s="61" t="s">
        <v>34</v>
      </c>
      <c r="P28" s="61">
        <v>205</v>
      </c>
      <c r="Q28" s="61" t="s">
        <v>34</v>
      </c>
      <c r="R28" s="61" t="s">
        <v>34</v>
      </c>
      <c r="S28" s="61" t="s">
        <v>34</v>
      </c>
    </row>
    <row r="29" spans="1:19" s="8" customFormat="1" ht="30" customHeight="1">
      <c r="A29" s="47" t="s">
        <v>50</v>
      </c>
      <c r="B29" s="59" t="s">
        <v>57</v>
      </c>
      <c r="C29" s="59" t="s">
        <v>58</v>
      </c>
      <c r="D29" s="59" t="s">
        <v>59</v>
      </c>
      <c r="E29" s="59" t="s">
        <v>34</v>
      </c>
      <c r="F29" s="59">
        <v>524</v>
      </c>
      <c r="G29" s="59">
        <v>566</v>
      </c>
      <c r="H29" s="59">
        <v>626</v>
      </c>
      <c r="I29" s="59">
        <v>678</v>
      </c>
      <c r="J29" s="59">
        <v>720</v>
      </c>
      <c r="K29" s="65">
        <v>1.75</v>
      </c>
      <c r="L29" s="63">
        <v>196</v>
      </c>
      <c r="M29" s="59" t="s">
        <v>34</v>
      </c>
      <c r="N29" s="59">
        <v>139</v>
      </c>
      <c r="O29" s="59" t="s">
        <v>34</v>
      </c>
      <c r="P29" s="59">
        <v>203</v>
      </c>
      <c r="Q29" s="59" t="s">
        <v>34</v>
      </c>
      <c r="R29" s="59" t="s">
        <v>34</v>
      </c>
      <c r="S29" s="59" t="s">
        <v>34</v>
      </c>
    </row>
    <row r="30" spans="1:19" s="9" customFormat="1" ht="30" customHeight="1">
      <c r="A30" s="48" t="s">
        <v>50</v>
      </c>
      <c r="B30" s="61" t="s">
        <v>60</v>
      </c>
      <c r="C30" s="61" t="s">
        <v>61</v>
      </c>
      <c r="D30" s="61" t="s">
        <v>62</v>
      </c>
      <c r="E30" s="61" t="s">
        <v>34</v>
      </c>
      <c r="F30" s="61">
        <v>526</v>
      </c>
      <c r="G30" s="61">
        <v>572</v>
      </c>
      <c r="H30" s="61">
        <v>634</v>
      </c>
      <c r="I30" s="61">
        <v>698</v>
      </c>
      <c r="J30" s="61">
        <v>736</v>
      </c>
      <c r="K30" s="66">
        <v>1.875</v>
      </c>
      <c r="L30" s="64">
        <v>210</v>
      </c>
      <c r="M30" s="61" t="s">
        <v>34</v>
      </c>
      <c r="N30" s="61">
        <v>138</v>
      </c>
      <c r="O30" s="61" t="s">
        <v>34</v>
      </c>
      <c r="P30" s="61">
        <v>201</v>
      </c>
      <c r="Q30" s="61" t="s">
        <v>34</v>
      </c>
      <c r="R30" s="61" t="s">
        <v>34</v>
      </c>
      <c r="S30" s="61" t="s">
        <v>34</v>
      </c>
    </row>
    <row r="31" spans="1:19" s="8" customFormat="1" ht="30" customHeight="1">
      <c r="A31" s="47" t="s">
        <v>63</v>
      </c>
      <c r="B31" s="59" t="s">
        <v>64</v>
      </c>
      <c r="C31" s="59" t="s">
        <v>64</v>
      </c>
      <c r="D31" s="59" t="s">
        <v>65</v>
      </c>
      <c r="E31" s="59" t="s">
        <v>34</v>
      </c>
      <c r="F31" s="59">
        <v>556</v>
      </c>
      <c r="G31" s="59">
        <v>590</v>
      </c>
      <c r="H31" s="59">
        <v>640</v>
      </c>
      <c r="I31" s="59">
        <v>674</v>
      </c>
      <c r="J31" s="59">
        <v>706</v>
      </c>
      <c r="K31" s="65">
        <v>1.3392857142857142</v>
      </c>
      <c r="L31" s="63">
        <v>150</v>
      </c>
      <c r="M31" s="59" t="s">
        <v>34</v>
      </c>
      <c r="N31" s="59">
        <v>131</v>
      </c>
      <c r="O31" s="59" t="s">
        <v>34</v>
      </c>
      <c r="P31" s="59">
        <v>201</v>
      </c>
      <c r="Q31" s="59" t="s">
        <v>34</v>
      </c>
      <c r="R31" s="59" t="s">
        <v>34</v>
      </c>
      <c r="S31" s="59" t="s">
        <v>34</v>
      </c>
    </row>
    <row r="32" spans="1:19" s="9" customFormat="1" ht="30" customHeight="1">
      <c r="A32" s="48" t="s">
        <v>63</v>
      </c>
      <c r="B32" s="61" t="s">
        <v>66</v>
      </c>
      <c r="C32" s="61" t="s">
        <v>67</v>
      </c>
      <c r="D32" s="61" t="s">
        <v>68</v>
      </c>
      <c r="E32" s="61" t="s">
        <v>34</v>
      </c>
      <c r="F32" s="61">
        <v>486</v>
      </c>
      <c r="G32" s="61">
        <v>516</v>
      </c>
      <c r="H32" s="61">
        <v>548</v>
      </c>
      <c r="I32" s="61">
        <v>580</v>
      </c>
      <c r="J32" s="61">
        <v>624</v>
      </c>
      <c r="K32" s="66">
        <v>1.2321428571428572</v>
      </c>
      <c r="L32" s="64">
        <v>138</v>
      </c>
      <c r="M32" s="61" t="s">
        <v>34</v>
      </c>
      <c r="N32" s="61">
        <v>134</v>
      </c>
      <c r="O32" s="61" t="s">
        <v>34</v>
      </c>
      <c r="P32" s="61">
        <v>195</v>
      </c>
      <c r="Q32" s="61" t="s">
        <v>34</v>
      </c>
      <c r="R32" s="61" t="s">
        <v>34</v>
      </c>
      <c r="S32" s="61" t="s">
        <v>34</v>
      </c>
    </row>
    <row r="33" spans="1:19" s="8" customFormat="1" ht="30" customHeight="1">
      <c r="A33" s="47" t="s">
        <v>69</v>
      </c>
      <c r="B33" s="59" t="s">
        <v>70</v>
      </c>
      <c r="C33" s="59" t="s">
        <v>71</v>
      </c>
      <c r="D33" s="59" t="s">
        <v>72</v>
      </c>
      <c r="E33" s="59" t="s">
        <v>34</v>
      </c>
      <c r="F33" s="59">
        <v>528</v>
      </c>
      <c r="G33" s="59">
        <v>564</v>
      </c>
      <c r="H33" s="59">
        <v>604</v>
      </c>
      <c r="I33" s="59">
        <v>652</v>
      </c>
      <c r="J33" s="59">
        <v>690</v>
      </c>
      <c r="K33" s="65">
        <v>1.4464285714285714</v>
      </c>
      <c r="L33" s="63">
        <v>162</v>
      </c>
      <c r="M33" s="59" t="s">
        <v>34</v>
      </c>
      <c r="N33" s="59">
        <v>133</v>
      </c>
      <c r="O33" s="59" t="s">
        <v>34</v>
      </c>
      <c r="P33" s="59">
        <v>198</v>
      </c>
      <c r="Q33" s="59" t="s">
        <v>34</v>
      </c>
      <c r="R33" s="59" t="s">
        <v>34</v>
      </c>
      <c r="S33" s="59" t="s">
        <v>34</v>
      </c>
    </row>
    <row r="34" spans="1:19" s="9" customFormat="1" ht="30" customHeight="1">
      <c r="A34" s="48" t="s">
        <v>69</v>
      </c>
      <c r="B34" s="61" t="s">
        <v>73</v>
      </c>
      <c r="C34" s="61" t="s">
        <v>74</v>
      </c>
      <c r="D34" s="61" t="s">
        <v>75</v>
      </c>
      <c r="E34" s="61" t="s">
        <v>34</v>
      </c>
      <c r="F34" s="61">
        <v>544</v>
      </c>
      <c r="G34" s="61">
        <v>586</v>
      </c>
      <c r="H34" s="61">
        <v>636</v>
      </c>
      <c r="I34" s="61">
        <v>682</v>
      </c>
      <c r="J34" s="61">
        <v>722</v>
      </c>
      <c r="K34" s="66">
        <v>1.5892857142857142</v>
      </c>
      <c r="L34" s="64">
        <v>178</v>
      </c>
      <c r="M34" s="61" t="s">
        <v>34</v>
      </c>
      <c r="N34" s="61">
        <v>134</v>
      </c>
      <c r="O34" s="61" t="s">
        <v>34</v>
      </c>
      <c r="P34" s="61">
        <v>208</v>
      </c>
      <c r="Q34" s="61" t="s">
        <v>34</v>
      </c>
      <c r="R34" s="61" t="s">
        <v>34</v>
      </c>
      <c r="S34" s="61" t="s">
        <v>34</v>
      </c>
    </row>
    <row r="35" spans="1:19" s="8" customFormat="1" ht="30" customHeight="1">
      <c r="A35" s="47" t="s">
        <v>69</v>
      </c>
      <c r="B35" s="59" t="s">
        <v>76</v>
      </c>
      <c r="C35" s="59" t="s">
        <v>77</v>
      </c>
      <c r="D35" s="59" t="s">
        <v>78</v>
      </c>
      <c r="E35" s="59" t="s">
        <v>34</v>
      </c>
      <c r="F35" s="59">
        <v>502</v>
      </c>
      <c r="G35" s="59">
        <v>540</v>
      </c>
      <c r="H35" s="59">
        <v>596</v>
      </c>
      <c r="I35" s="59">
        <v>640</v>
      </c>
      <c r="J35" s="59">
        <v>686</v>
      </c>
      <c r="K35" s="65">
        <v>1.6428571428571428</v>
      </c>
      <c r="L35" s="63">
        <v>184</v>
      </c>
      <c r="M35" s="59" t="s">
        <v>34</v>
      </c>
      <c r="N35" s="59">
        <v>131</v>
      </c>
      <c r="O35" s="59" t="s">
        <v>34</v>
      </c>
      <c r="P35" s="59">
        <v>201</v>
      </c>
      <c r="Q35" s="59" t="s">
        <v>34</v>
      </c>
      <c r="R35" s="59" t="s">
        <v>34</v>
      </c>
      <c r="S35" s="59" t="s">
        <v>34</v>
      </c>
    </row>
    <row r="36" spans="1:19" s="9" customFormat="1" ht="30" customHeight="1">
      <c r="A36" s="48" t="s">
        <v>79</v>
      </c>
      <c r="B36" s="61" t="s">
        <v>80</v>
      </c>
      <c r="C36" s="61" t="s">
        <v>81</v>
      </c>
      <c r="D36" s="61" t="s">
        <v>72</v>
      </c>
      <c r="E36" s="61" t="s">
        <v>34</v>
      </c>
      <c r="F36" s="61">
        <v>534</v>
      </c>
      <c r="G36" s="61">
        <v>575</v>
      </c>
      <c r="H36" s="61">
        <v>638</v>
      </c>
      <c r="I36" s="61">
        <v>688</v>
      </c>
      <c r="J36" s="61">
        <v>722</v>
      </c>
      <c r="K36" s="66">
        <v>1.6785714285714286</v>
      </c>
      <c r="L36" s="64">
        <v>188</v>
      </c>
      <c r="M36" s="61" t="s">
        <v>34</v>
      </c>
      <c r="N36" s="61">
        <v>134</v>
      </c>
      <c r="O36" s="61" t="s">
        <v>34</v>
      </c>
      <c r="P36" s="61">
        <v>206</v>
      </c>
      <c r="Q36" s="61" t="s">
        <v>34</v>
      </c>
      <c r="R36" s="61" t="s">
        <v>34</v>
      </c>
      <c r="S36" s="61" t="s">
        <v>34</v>
      </c>
    </row>
    <row r="37" spans="1:19" s="8" customFormat="1" ht="30" customHeight="1">
      <c r="A37" s="47" t="s">
        <v>82</v>
      </c>
      <c r="B37" s="59" t="s">
        <v>83</v>
      </c>
      <c r="C37" s="59" t="s">
        <v>84</v>
      </c>
      <c r="D37" s="59" t="s">
        <v>85</v>
      </c>
      <c r="E37" s="59" t="s">
        <v>34</v>
      </c>
      <c r="F37" s="59">
        <v>548</v>
      </c>
      <c r="G37" s="59">
        <v>580</v>
      </c>
      <c r="H37" s="59">
        <v>634</v>
      </c>
      <c r="I37" s="59">
        <v>674</v>
      </c>
      <c r="J37" s="59">
        <v>700</v>
      </c>
      <c r="K37" s="65">
        <v>1.3571428571428572</v>
      </c>
      <c r="L37" s="63">
        <v>152</v>
      </c>
      <c r="M37" s="59" t="s">
        <v>34</v>
      </c>
      <c r="N37" s="59">
        <v>137</v>
      </c>
      <c r="O37" s="59" t="s">
        <v>34</v>
      </c>
      <c r="P37" s="59">
        <v>204</v>
      </c>
      <c r="Q37" s="59" t="s">
        <v>34</v>
      </c>
      <c r="R37" s="59" t="s">
        <v>34</v>
      </c>
      <c r="S37" s="59" t="s">
        <v>34</v>
      </c>
    </row>
    <row r="38" spans="1:19" s="9" customFormat="1" ht="30" customHeight="1">
      <c r="A38" s="48" t="s">
        <v>82</v>
      </c>
      <c r="B38" s="61" t="s">
        <v>86</v>
      </c>
      <c r="C38" s="61" t="s">
        <v>87</v>
      </c>
      <c r="D38" s="61" t="s">
        <v>88</v>
      </c>
      <c r="E38" s="61" t="s">
        <v>34</v>
      </c>
      <c r="F38" s="61">
        <v>622</v>
      </c>
      <c r="G38" s="61">
        <v>678</v>
      </c>
      <c r="H38" s="61">
        <v>734</v>
      </c>
      <c r="I38" s="61">
        <v>786</v>
      </c>
      <c r="J38" s="61">
        <v>804</v>
      </c>
      <c r="K38" s="66">
        <v>1.625</v>
      </c>
      <c r="L38" s="64">
        <v>182</v>
      </c>
      <c r="M38" s="61" t="s">
        <v>34</v>
      </c>
      <c r="N38" s="61">
        <v>137</v>
      </c>
      <c r="O38" s="61" t="s">
        <v>34</v>
      </c>
      <c r="P38" s="61">
        <v>211</v>
      </c>
      <c r="Q38" s="61" t="s">
        <v>34</v>
      </c>
      <c r="R38" s="61" t="s">
        <v>34</v>
      </c>
      <c r="S38" s="61" t="s">
        <v>34</v>
      </c>
    </row>
    <row r="39" spans="1:19" s="8" customFormat="1" ht="30" customHeight="1">
      <c r="A39" s="47" t="s">
        <v>82</v>
      </c>
      <c r="B39" s="59" t="s">
        <v>89</v>
      </c>
      <c r="C39" s="59" t="s">
        <v>90</v>
      </c>
      <c r="D39" s="59" t="s">
        <v>91</v>
      </c>
      <c r="E39" s="59" t="s">
        <v>34</v>
      </c>
      <c r="F39" s="59">
        <v>505</v>
      </c>
      <c r="G39" s="59">
        <v>530</v>
      </c>
      <c r="H39" s="59">
        <v>590</v>
      </c>
      <c r="I39" s="59">
        <v>652</v>
      </c>
      <c r="J39" s="59">
        <v>702</v>
      </c>
      <c r="K39" s="65">
        <v>1.7589285714285714</v>
      </c>
      <c r="L39" s="63">
        <v>197</v>
      </c>
      <c r="M39" s="59" t="s">
        <v>34</v>
      </c>
      <c r="N39" s="59">
        <v>138</v>
      </c>
      <c r="O39" s="59" t="s">
        <v>34</v>
      </c>
      <c r="P39" s="59">
        <v>202</v>
      </c>
      <c r="Q39" s="59" t="s">
        <v>34</v>
      </c>
      <c r="R39" s="59" t="s">
        <v>34</v>
      </c>
      <c r="S39" s="59" t="s">
        <v>34</v>
      </c>
    </row>
    <row r="40" spans="1:19" s="9" customFormat="1" ht="30" customHeight="1">
      <c r="A40" s="48" t="s">
        <v>82</v>
      </c>
      <c r="B40" s="61" t="s">
        <v>92</v>
      </c>
      <c r="C40" s="61" t="s">
        <v>93</v>
      </c>
      <c r="D40" s="61" t="s">
        <v>94</v>
      </c>
      <c r="E40" s="61" t="s">
        <v>34</v>
      </c>
      <c r="F40" s="61">
        <v>416</v>
      </c>
      <c r="G40" s="61">
        <v>456</v>
      </c>
      <c r="H40" s="61">
        <v>492</v>
      </c>
      <c r="I40" s="61">
        <v>540</v>
      </c>
      <c r="J40" s="61">
        <v>572</v>
      </c>
      <c r="K40" s="66">
        <v>1.3928571428571428</v>
      </c>
      <c r="L40" s="64">
        <v>156</v>
      </c>
      <c r="M40" s="61" t="s">
        <v>34</v>
      </c>
      <c r="N40" s="61">
        <v>131</v>
      </c>
      <c r="O40" s="61" t="s">
        <v>34</v>
      </c>
      <c r="P40" s="61">
        <v>189</v>
      </c>
      <c r="Q40" s="61" t="s">
        <v>34</v>
      </c>
      <c r="R40" s="61" t="s">
        <v>34</v>
      </c>
      <c r="S40" s="61" t="s">
        <v>34</v>
      </c>
    </row>
    <row r="41" spans="1:19" s="9" customFormat="1" ht="30" customHeight="1">
      <c r="A41" s="47" t="s">
        <v>95</v>
      </c>
      <c r="B41" s="59" t="s">
        <v>96</v>
      </c>
      <c r="C41" s="59" t="s">
        <v>97</v>
      </c>
      <c r="D41" s="59" t="s">
        <v>98</v>
      </c>
      <c r="E41" s="59" t="s">
        <v>34</v>
      </c>
      <c r="F41" s="59">
        <v>504</v>
      </c>
      <c r="G41" s="59">
        <v>548</v>
      </c>
      <c r="H41" s="59">
        <v>584</v>
      </c>
      <c r="I41" s="59">
        <v>620</v>
      </c>
      <c r="J41" s="59">
        <v>672</v>
      </c>
      <c r="K41" s="65">
        <v>1.5</v>
      </c>
      <c r="L41" s="63">
        <v>168</v>
      </c>
      <c r="M41" s="59" t="s">
        <v>34</v>
      </c>
      <c r="N41" s="59">
        <v>133</v>
      </c>
      <c r="O41" s="59" t="s">
        <v>34</v>
      </c>
      <c r="P41" s="59">
        <v>197</v>
      </c>
      <c r="Q41" s="59" t="s">
        <v>34</v>
      </c>
      <c r="R41" s="59" t="s">
        <v>34</v>
      </c>
      <c r="S41" s="59" t="s">
        <v>34</v>
      </c>
    </row>
    <row r="42" spans="1:19" s="9" customFormat="1" ht="30" customHeight="1">
      <c r="A42" s="48" t="s">
        <v>99</v>
      </c>
      <c r="B42" s="61" t="s">
        <v>100</v>
      </c>
      <c r="C42" s="61" t="s">
        <v>101</v>
      </c>
      <c r="D42" s="61" t="s">
        <v>102</v>
      </c>
      <c r="E42" s="61" t="s">
        <v>34</v>
      </c>
      <c r="F42" s="61">
        <v>544</v>
      </c>
      <c r="G42" s="61">
        <v>570</v>
      </c>
      <c r="H42" s="61">
        <v>610</v>
      </c>
      <c r="I42" s="61">
        <v>664</v>
      </c>
      <c r="J42" s="61">
        <v>694</v>
      </c>
      <c r="K42" s="66">
        <v>1.3392857142857142</v>
      </c>
      <c r="L42" s="64">
        <v>150</v>
      </c>
      <c r="M42" s="61" t="s">
        <v>34</v>
      </c>
      <c r="N42" s="61">
        <v>126</v>
      </c>
      <c r="O42" s="61" t="s">
        <v>34</v>
      </c>
      <c r="P42" s="61">
        <v>204</v>
      </c>
      <c r="Q42" s="61" t="s">
        <v>34</v>
      </c>
      <c r="R42" s="61" t="s">
        <v>34</v>
      </c>
      <c r="S42" s="61" t="s">
        <v>34</v>
      </c>
    </row>
    <row r="43" spans="1:19" s="9" customFormat="1" ht="30" customHeight="1">
      <c r="A43" s="47" t="s">
        <v>103</v>
      </c>
      <c r="B43" s="59" t="s">
        <v>104</v>
      </c>
      <c r="C43" s="59" t="s">
        <v>105</v>
      </c>
      <c r="D43" s="59" t="s">
        <v>106</v>
      </c>
      <c r="E43" s="59" t="s">
        <v>34</v>
      </c>
      <c r="F43" s="59">
        <v>426</v>
      </c>
      <c r="G43" s="59">
        <v>471</v>
      </c>
      <c r="H43" s="59">
        <v>536</v>
      </c>
      <c r="I43" s="59">
        <v>580</v>
      </c>
      <c r="J43" s="59">
        <v>638</v>
      </c>
      <c r="K43" s="65">
        <v>1.8928571428571428</v>
      </c>
      <c r="L43" s="63">
        <v>212</v>
      </c>
      <c r="M43" s="59" t="s">
        <v>34</v>
      </c>
      <c r="N43" s="59">
        <v>129</v>
      </c>
      <c r="O43" s="59" t="s">
        <v>34</v>
      </c>
      <c r="P43" s="59">
        <v>193</v>
      </c>
      <c r="Q43" s="59" t="s">
        <v>34</v>
      </c>
      <c r="R43" s="59" t="s">
        <v>34</v>
      </c>
      <c r="S43" s="59" t="s">
        <v>34</v>
      </c>
    </row>
    <row r="44" spans="1:19" s="9" customFormat="1" ht="30" customHeight="1">
      <c r="A44" s="48" t="s">
        <v>103</v>
      </c>
      <c r="B44" s="61" t="s">
        <v>107</v>
      </c>
      <c r="C44" s="61" t="s">
        <v>108</v>
      </c>
      <c r="D44" s="61" t="s">
        <v>109</v>
      </c>
      <c r="E44" s="61" t="s">
        <v>34</v>
      </c>
      <c r="F44" s="61">
        <v>427</v>
      </c>
      <c r="G44" s="61">
        <v>468</v>
      </c>
      <c r="H44" s="61">
        <v>518</v>
      </c>
      <c r="I44" s="61">
        <v>566</v>
      </c>
      <c r="J44" s="61">
        <v>636</v>
      </c>
      <c r="K44" s="66">
        <v>1.8660714285714286</v>
      </c>
      <c r="L44" s="64">
        <v>209</v>
      </c>
      <c r="M44" s="61" t="s">
        <v>34</v>
      </c>
      <c r="N44" s="61">
        <v>132</v>
      </c>
      <c r="O44" s="61" t="s">
        <v>34</v>
      </c>
      <c r="P44" s="61">
        <v>197</v>
      </c>
      <c r="Q44" s="61" t="s">
        <v>34</v>
      </c>
      <c r="R44" s="61" t="s">
        <v>34</v>
      </c>
      <c r="S44" s="61" t="s">
        <v>34</v>
      </c>
    </row>
    <row r="45" spans="1:19" s="9" customFormat="1" ht="30" customHeight="1">
      <c r="A45" s="47" t="s">
        <v>110</v>
      </c>
      <c r="B45" s="59" t="s">
        <v>111</v>
      </c>
      <c r="C45" s="59" t="s">
        <v>112</v>
      </c>
      <c r="D45" s="59" t="s">
        <v>72</v>
      </c>
      <c r="E45" s="59" t="s">
        <v>34</v>
      </c>
      <c r="F45" s="59">
        <v>526</v>
      </c>
      <c r="G45" s="59">
        <v>568</v>
      </c>
      <c r="H45" s="59">
        <v>614</v>
      </c>
      <c r="I45" s="59">
        <v>660</v>
      </c>
      <c r="J45" s="59">
        <v>702</v>
      </c>
      <c r="K45" s="65">
        <v>1.5714285714285714</v>
      </c>
      <c r="L45" s="63">
        <v>176</v>
      </c>
      <c r="M45" s="59" t="s">
        <v>34</v>
      </c>
      <c r="N45" s="59">
        <v>128</v>
      </c>
      <c r="O45" s="59" t="s">
        <v>34</v>
      </c>
      <c r="P45" s="59">
        <v>201</v>
      </c>
      <c r="Q45" s="59" t="s">
        <v>34</v>
      </c>
      <c r="R45" s="59" t="s">
        <v>34</v>
      </c>
      <c r="S45" s="59" t="s">
        <v>34</v>
      </c>
    </row>
    <row r="46" spans="1:19" s="9" customFormat="1" ht="30" customHeight="1">
      <c r="A46" s="48" t="s">
        <v>113</v>
      </c>
      <c r="B46" s="61" t="s">
        <v>114</v>
      </c>
      <c r="C46" s="61" t="s">
        <v>115</v>
      </c>
      <c r="D46" s="61" t="s">
        <v>116</v>
      </c>
      <c r="E46" s="61" t="s">
        <v>34</v>
      </c>
      <c r="F46" s="61">
        <v>516</v>
      </c>
      <c r="G46" s="61">
        <v>548</v>
      </c>
      <c r="H46" s="61">
        <v>612</v>
      </c>
      <c r="I46" s="61">
        <v>652</v>
      </c>
      <c r="J46" s="61">
        <v>702</v>
      </c>
      <c r="K46" s="66">
        <v>1.6607142857142858</v>
      </c>
      <c r="L46" s="64">
        <v>186</v>
      </c>
      <c r="M46" s="61" t="s">
        <v>34</v>
      </c>
      <c r="N46" s="61">
        <v>130</v>
      </c>
      <c r="O46" s="61" t="s">
        <v>34</v>
      </c>
      <c r="P46" s="61">
        <v>202</v>
      </c>
      <c r="Q46" s="61" t="s">
        <v>34</v>
      </c>
      <c r="R46" s="61" t="s">
        <v>34</v>
      </c>
      <c r="S46" s="61" t="s">
        <v>34</v>
      </c>
    </row>
    <row r="47" spans="1:19" s="9" customFormat="1" ht="30" customHeight="1">
      <c r="A47" s="47" t="s">
        <v>113</v>
      </c>
      <c r="B47" s="59" t="s">
        <v>117</v>
      </c>
      <c r="C47" s="59" t="s">
        <v>118</v>
      </c>
      <c r="D47" s="59" t="s">
        <v>119</v>
      </c>
      <c r="E47" s="59" t="s">
        <v>34</v>
      </c>
      <c r="F47" s="59">
        <v>512</v>
      </c>
      <c r="G47" s="59">
        <v>554</v>
      </c>
      <c r="H47" s="59">
        <v>598</v>
      </c>
      <c r="I47" s="59">
        <v>648</v>
      </c>
      <c r="J47" s="59">
        <v>708</v>
      </c>
      <c r="K47" s="65">
        <v>1.75</v>
      </c>
      <c r="L47" s="63">
        <v>196</v>
      </c>
      <c r="M47" s="59" t="s">
        <v>34</v>
      </c>
      <c r="N47" s="59">
        <v>132</v>
      </c>
      <c r="O47" s="59" t="s">
        <v>34</v>
      </c>
      <c r="P47" s="59">
        <v>201</v>
      </c>
      <c r="Q47" s="59" t="s">
        <v>34</v>
      </c>
      <c r="R47" s="59" t="s">
        <v>34</v>
      </c>
      <c r="S47" s="59" t="s">
        <v>34</v>
      </c>
    </row>
    <row r="48" spans="1:19" s="9" customFormat="1" ht="30" customHeight="1">
      <c r="A48" s="48" t="s">
        <v>113</v>
      </c>
      <c r="B48" s="61" t="s">
        <v>120</v>
      </c>
      <c r="C48" s="61" t="s">
        <v>121</v>
      </c>
      <c r="D48" s="61" t="s">
        <v>122</v>
      </c>
      <c r="E48" s="61" t="s">
        <v>34</v>
      </c>
      <c r="F48" s="61">
        <v>498</v>
      </c>
      <c r="G48" s="61">
        <v>524</v>
      </c>
      <c r="H48" s="61">
        <v>574</v>
      </c>
      <c r="I48" s="61">
        <v>622</v>
      </c>
      <c r="J48" s="61">
        <v>684</v>
      </c>
      <c r="K48" s="66">
        <v>1.6607142857142858</v>
      </c>
      <c r="L48" s="64">
        <v>186</v>
      </c>
      <c r="M48" s="61" t="s">
        <v>34</v>
      </c>
      <c r="N48" s="61">
        <v>130</v>
      </c>
      <c r="O48" s="61" t="s">
        <v>34</v>
      </c>
      <c r="P48" s="61">
        <v>202</v>
      </c>
      <c r="Q48" s="61" t="s">
        <v>34</v>
      </c>
      <c r="R48" s="61" t="s">
        <v>34</v>
      </c>
      <c r="S48" s="61" t="s">
        <v>34</v>
      </c>
    </row>
    <row r="49" spans="1:19" s="9" customFormat="1" ht="30" customHeight="1">
      <c r="A49" s="47" t="s">
        <v>123</v>
      </c>
      <c r="B49" s="59" t="s">
        <v>124</v>
      </c>
      <c r="C49" s="59" t="s">
        <v>125</v>
      </c>
      <c r="D49" s="59" t="s">
        <v>126</v>
      </c>
      <c r="E49" s="59" t="s">
        <v>34</v>
      </c>
      <c r="F49" s="59">
        <v>452</v>
      </c>
      <c r="G49" s="59">
        <v>502</v>
      </c>
      <c r="H49" s="59">
        <v>546</v>
      </c>
      <c r="I49" s="59">
        <v>604</v>
      </c>
      <c r="J49" s="59">
        <v>678</v>
      </c>
      <c r="K49" s="65">
        <v>2.0178571428571428</v>
      </c>
      <c r="L49" s="63">
        <v>226</v>
      </c>
      <c r="M49" s="59" t="s">
        <v>34</v>
      </c>
      <c r="N49" s="59">
        <v>134</v>
      </c>
      <c r="O49" s="59" t="s">
        <v>34</v>
      </c>
      <c r="P49" s="59">
        <v>201</v>
      </c>
      <c r="Q49" s="59" t="s">
        <v>34</v>
      </c>
      <c r="R49" s="59" t="s">
        <v>34</v>
      </c>
      <c r="S49" s="59" t="s">
        <v>34</v>
      </c>
    </row>
    <row r="50" spans="1:19" s="9" customFormat="1" ht="30" customHeight="1">
      <c r="A50" s="48" t="s">
        <v>123</v>
      </c>
      <c r="B50" s="61" t="s">
        <v>127</v>
      </c>
      <c r="C50" s="61" t="s">
        <v>128</v>
      </c>
      <c r="D50" s="61" t="s">
        <v>68</v>
      </c>
      <c r="E50" s="61" t="s">
        <v>34</v>
      </c>
      <c r="F50" s="61">
        <v>436</v>
      </c>
      <c r="G50" s="61">
        <v>490</v>
      </c>
      <c r="H50" s="61">
        <v>552</v>
      </c>
      <c r="I50" s="61">
        <v>636</v>
      </c>
      <c r="J50" s="61">
        <v>680</v>
      </c>
      <c r="K50" s="66">
        <v>2.1785714285714284</v>
      </c>
      <c r="L50" s="64">
        <v>244</v>
      </c>
      <c r="M50" s="61" t="s">
        <v>34</v>
      </c>
      <c r="N50" s="61">
        <v>130</v>
      </c>
      <c r="O50" s="61" t="s">
        <v>34</v>
      </c>
      <c r="P50" s="61">
        <v>194</v>
      </c>
      <c r="Q50" s="61" t="s">
        <v>34</v>
      </c>
      <c r="R50" s="61" t="s">
        <v>34</v>
      </c>
      <c r="S50" s="61" t="s">
        <v>34</v>
      </c>
    </row>
    <row r="51" spans="1:19" s="9" customFormat="1" ht="30" customHeight="1">
      <c r="A51" s="47" t="s">
        <v>129</v>
      </c>
      <c r="B51" s="59" t="s">
        <v>130</v>
      </c>
      <c r="C51" s="59" t="s">
        <v>131</v>
      </c>
      <c r="D51" s="59" t="s">
        <v>122</v>
      </c>
      <c r="E51" s="59" t="s">
        <v>34</v>
      </c>
      <c r="F51" s="59">
        <v>450</v>
      </c>
      <c r="G51" s="59">
        <v>485</v>
      </c>
      <c r="H51" s="59">
        <v>534</v>
      </c>
      <c r="I51" s="59">
        <v>566</v>
      </c>
      <c r="J51" s="59">
        <v>604</v>
      </c>
      <c r="K51" s="65">
        <v>1.375</v>
      </c>
      <c r="L51" s="63">
        <v>154</v>
      </c>
      <c r="M51" s="59" t="s">
        <v>34</v>
      </c>
      <c r="N51" s="59">
        <v>128</v>
      </c>
      <c r="O51" s="59" t="s">
        <v>34</v>
      </c>
      <c r="P51" s="59">
        <v>194</v>
      </c>
      <c r="Q51" s="59" t="s">
        <v>34</v>
      </c>
      <c r="R51" s="59" t="s">
        <v>34</v>
      </c>
      <c r="S51" s="59" t="s">
        <v>34</v>
      </c>
    </row>
    <row r="52" spans="1:19" s="9" customFormat="1" ht="30" customHeight="1">
      <c r="A52" s="48" t="s">
        <v>132</v>
      </c>
      <c r="B52" s="61" t="s">
        <v>133</v>
      </c>
      <c r="C52" s="61" t="s">
        <v>134</v>
      </c>
      <c r="D52" s="61" t="s">
        <v>135</v>
      </c>
      <c r="E52" s="61" t="s">
        <v>34</v>
      </c>
      <c r="F52" s="61">
        <v>471</v>
      </c>
      <c r="G52" s="61">
        <v>530</v>
      </c>
      <c r="H52" s="61">
        <v>574</v>
      </c>
      <c r="I52" s="61">
        <v>618</v>
      </c>
      <c r="J52" s="61">
        <v>674</v>
      </c>
      <c r="K52" s="66">
        <v>1.8125</v>
      </c>
      <c r="L52" s="64">
        <v>203</v>
      </c>
      <c r="M52" s="61" t="s">
        <v>34</v>
      </c>
      <c r="N52" s="61">
        <v>130</v>
      </c>
      <c r="O52" s="61" t="s">
        <v>34</v>
      </c>
      <c r="P52" s="61">
        <v>200</v>
      </c>
      <c r="Q52" s="61" t="s">
        <v>34</v>
      </c>
      <c r="R52" s="61" t="s">
        <v>34</v>
      </c>
      <c r="S52" s="61" t="s">
        <v>34</v>
      </c>
    </row>
    <row r="53" spans="1:19" s="9" customFormat="1" ht="30" customHeight="1">
      <c r="A53" s="47" t="s">
        <v>132</v>
      </c>
      <c r="B53" s="59" t="s">
        <v>136</v>
      </c>
      <c r="C53" s="59" t="s">
        <v>137</v>
      </c>
      <c r="D53" s="59" t="s">
        <v>138</v>
      </c>
      <c r="E53" s="59" t="s">
        <v>34</v>
      </c>
      <c r="F53" s="59">
        <v>474</v>
      </c>
      <c r="G53" s="59">
        <v>520</v>
      </c>
      <c r="H53" s="59">
        <v>564</v>
      </c>
      <c r="I53" s="59">
        <v>608</v>
      </c>
      <c r="J53" s="59">
        <v>668</v>
      </c>
      <c r="K53" s="65">
        <v>1.7321428571428572</v>
      </c>
      <c r="L53" s="63">
        <v>194</v>
      </c>
      <c r="M53" s="59" t="s">
        <v>34</v>
      </c>
      <c r="N53" s="59">
        <v>134</v>
      </c>
      <c r="O53" s="59" t="s">
        <v>34</v>
      </c>
      <c r="P53" s="59">
        <v>199</v>
      </c>
      <c r="Q53" s="59" t="s">
        <v>34</v>
      </c>
      <c r="R53" s="59" t="s">
        <v>34</v>
      </c>
      <c r="S53" s="59" t="s">
        <v>34</v>
      </c>
    </row>
    <row r="54" spans="1:19" s="9" customFormat="1" ht="30" customHeight="1">
      <c r="A54" s="48" t="s">
        <v>39</v>
      </c>
      <c r="B54" s="61" t="s">
        <v>139</v>
      </c>
      <c r="C54" s="61" t="s">
        <v>140</v>
      </c>
      <c r="D54" s="61" t="s">
        <v>49</v>
      </c>
      <c r="E54" s="61" t="s">
        <v>34</v>
      </c>
      <c r="F54" s="61" t="s">
        <v>34</v>
      </c>
      <c r="G54" s="61" t="s">
        <v>34</v>
      </c>
      <c r="H54" s="61" t="s">
        <v>34</v>
      </c>
      <c r="I54" s="61" t="s">
        <v>34</v>
      </c>
      <c r="J54" s="61" t="s">
        <v>34</v>
      </c>
      <c r="K54" s="66" t="s">
        <v>34</v>
      </c>
      <c r="L54" s="64" t="s">
        <v>34</v>
      </c>
      <c r="M54" s="61" t="s">
        <v>34</v>
      </c>
      <c r="N54" s="61" t="s">
        <v>34</v>
      </c>
      <c r="O54" s="61" t="s">
        <v>34</v>
      </c>
      <c r="P54" s="61" t="s">
        <v>34</v>
      </c>
      <c r="Q54" s="61" t="s">
        <v>34</v>
      </c>
      <c r="R54" s="61" t="s">
        <v>34</v>
      </c>
      <c r="S54" s="61" t="s">
        <v>34</v>
      </c>
    </row>
    <row r="55" spans="1:19" s="9" customFormat="1" ht="30" customHeight="1">
      <c r="A55" s="47" t="s">
        <v>39</v>
      </c>
      <c r="B55" s="59" t="s">
        <v>141</v>
      </c>
      <c r="C55" s="59" t="s">
        <v>142</v>
      </c>
      <c r="D55" s="59" t="s">
        <v>143</v>
      </c>
      <c r="E55" s="59" t="s">
        <v>34</v>
      </c>
      <c r="F55" s="59" t="s">
        <v>34</v>
      </c>
      <c r="G55" s="59" t="s">
        <v>34</v>
      </c>
      <c r="H55" s="59" t="s">
        <v>34</v>
      </c>
      <c r="I55" s="59" t="s">
        <v>34</v>
      </c>
      <c r="J55" s="59" t="s">
        <v>34</v>
      </c>
      <c r="K55" s="65" t="s">
        <v>34</v>
      </c>
      <c r="L55" s="63" t="s">
        <v>34</v>
      </c>
      <c r="M55" s="59" t="s">
        <v>34</v>
      </c>
      <c r="N55" s="59" t="s">
        <v>34</v>
      </c>
      <c r="O55" s="59" t="s">
        <v>34</v>
      </c>
      <c r="P55" s="59" t="s">
        <v>34</v>
      </c>
      <c r="Q55" s="59" t="s">
        <v>34</v>
      </c>
      <c r="R55" s="59" t="s">
        <v>34</v>
      </c>
      <c r="S55" s="59" t="s">
        <v>34</v>
      </c>
    </row>
    <row r="56" spans="1:19" s="9" customFormat="1" ht="30" customHeight="1">
      <c r="A56" s="48" t="s">
        <v>144</v>
      </c>
      <c r="B56" s="61" t="s">
        <v>145</v>
      </c>
      <c r="C56" s="61" t="s">
        <v>146</v>
      </c>
      <c r="D56" s="61" t="s">
        <v>147</v>
      </c>
      <c r="E56" s="61" t="s">
        <v>34</v>
      </c>
      <c r="F56" s="61" t="s">
        <v>34</v>
      </c>
      <c r="G56" s="61" t="s">
        <v>34</v>
      </c>
      <c r="H56" s="61" t="s">
        <v>34</v>
      </c>
      <c r="I56" s="61" t="s">
        <v>34</v>
      </c>
      <c r="J56" s="61" t="s">
        <v>34</v>
      </c>
      <c r="K56" s="66" t="s">
        <v>34</v>
      </c>
      <c r="L56" s="64" t="s">
        <v>34</v>
      </c>
      <c r="M56" s="61" t="s">
        <v>34</v>
      </c>
      <c r="N56" s="61" t="s">
        <v>34</v>
      </c>
      <c r="O56" s="61" t="s">
        <v>34</v>
      </c>
      <c r="P56" s="61" t="s">
        <v>34</v>
      </c>
      <c r="Q56" s="61" t="s">
        <v>34</v>
      </c>
      <c r="R56" s="61" t="s">
        <v>34</v>
      </c>
      <c r="S56" s="61" t="s">
        <v>34</v>
      </c>
    </row>
    <row r="57" spans="1:19" ht="27.75" customHeight="1">
      <c r="A57" s="74" t="s">
        <v>28</v>
      </c>
      <c r="B57" s="75"/>
      <c r="C57" s="75"/>
      <c r="D57" s="76"/>
      <c r="E57" s="56"/>
      <c r="F57" s="57">
        <v>504.48387096774195</v>
      </c>
      <c r="G57" s="57">
        <v>545.38709677419354</v>
      </c>
      <c r="H57" s="57">
        <v>596.67741935483866</v>
      </c>
      <c r="I57" s="57">
        <v>645.16129032258061</v>
      </c>
      <c r="J57" s="57">
        <v>692.06451612903231</v>
      </c>
      <c r="K57" s="58">
        <v>1.6748271889400923</v>
      </c>
      <c r="L57" s="57">
        <v>187.58064516129033</v>
      </c>
      <c r="M57" s="57"/>
      <c r="N57" s="57">
        <v>133.2258064516129</v>
      </c>
      <c r="O57" s="57"/>
      <c r="P57" s="57">
        <v>200.87096774193549</v>
      </c>
      <c r="Q57" s="57"/>
      <c r="R57" s="57"/>
      <c r="S57" s="57"/>
    </row>
    <row r="61" spans="1:19">
      <c r="A61" s="10" t="s">
        <v>29</v>
      </c>
      <c r="F61" s="11"/>
      <c r="G61" s="11"/>
      <c r="H61" s="11"/>
    </row>
    <row r="62" spans="1:19">
      <c r="A62" s="1" t="s">
        <v>30</v>
      </c>
    </row>
  </sheetData>
  <mergeCells count="21">
    <mergeCell ref="I13:M14"/>
    <mergeCell ref="M21:M22"/>
    <mergeCell ref="A57:D57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  <mergeCell ref="S21:S22"/>
    <mergeCell ref="R21:R22"/>
    <mergeCell ref="Q21:Q22"/>
    <mergeCell ref="P21:P22"/>
    <mergeCell ref="O21:O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</hyperlinks>
  <pageMargins left="0.7" right="0.7" top="0.75" bottom="0.75" header="0.3" footer="0.3"/>
  <pageSetup paperSize="9" orientation="landscape" horizontalDpi="300" verticalDpi="300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80"/>
  <sheetViews>
    <sheetView workbookViewId="0">
      <selection activeCell="O49" sqref="O49"/>
    </sheetView>
  </sheetViews>
  <sheetFormatPr baseColWidth="10" defaultColWidth="9.140625" defaultRowHeight="12.75"/>
  <cols>
    <col min="1" max="1" width="31.28515625" style="1" customWidth="1"/>
    <col min="2" max="2" width="10.28515625" style="1" bestFit="1" customWidth="1"/>
    <col min="3" max="3" width="18.140625" style="1" hidden="1" customWidth="1"/>
    <col min="4" max="4" width="10.42578125" style="1" bestFit="1" customWidth="1"/>
    <col min="5" max="5" width="8" style="1" hidden="1" customWidth="1"/>
    <col min="6" max="10" width="8.140625" style="1" bestFit="1" customWidth="1"/>
    <col min="11" max="11" width="8.28515625" style="1" customWidth="1"/>
    <col min="12" max="12" width="8" style="1" customWidth="1"/>
    <col min="13" max="13" width="7.28515625" style="1" customWidth="1"/>
    <col min="14" max="14" width="8" style="1" customWidth="1"/>
    <col min="15" max="15" width="6.85546875" style="1" customWidth="1"/>
    <col min="16" max="16" width="7.5703125" style="1" customWidth="1"/>
    <col min="17" max="17" width="8.85546875" style="1" customWidth="1"/>
    <col min="18" max="18" width="8.42578125" style="1" customWidth="1"/>
    <col min="19" max="19" width="8.85546875" style="1" customWidth="1"/>
    <col min="20" max="16384" width="9.140625" style="1"/>
  </cols>
  <sheetData>
    <row r="7" spans="1:19">
      <c r="A7" s="94" t="s">
        <v>33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8" hidden="1">
      <c r="A8" s="50"/>
      <c r="B8" s="50"/>
      <c r="C8" s="50"/>
      <c r="D8" s="50"/>
      <c r="E8" s="50"/>
      <c r="F8" s="50"/>
      <c r="G8" s="3"/>
      <c r="H8" s="4"/>
      <c r="L8" s="50"/>
      <c r="M8" s="50"/>
      <c r="N8" s="50"/>
      <c r="O8" s="50"/>
      <c r="P8" s="50"/>
      <c r="Q8" s="50"/>
      <c r="R8" s="50"/>
      <c r="S8" s="50"/>
    </row>
    <row r="9" spans="1:19" ht="18" hidden="1" customHeight="1">
      <c r="A9" s="85" t="s">
        <v>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20.2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1.25" thickBot="1">
      <c r="A11" s="18"/>
      <c r="B11" s="18"/>
      <c r="C11" s="18"/>
      <c r="D11" s="19"/>
      <c r="E11" s="95" t="s">
        <v>8</v>
      </c>
      <c r="F11" s="95"/>
      <c r="G11" s="95"/>
      <c r="H11" s="95"/>
      <c r="I11" s="95"/>
      <c r="J11" s="95"/>
      <c r="K11" s="95"/>
      <c r="L11" s="95"/>
      <c r="M11" s="95" t="s">
        <v>31</v>
      </c>
      <c r="N11" s="95"/>
      <c r="O11" s="95"/>
      <c r="P11" s="95"/>
      <c r="Q11" s="95"/>
      <c r="R11" s="95"/>
      <c r="S11" s="95"/>
    </row>
    <row r="12" spans="1:19" s="7" customFormat="1" ht="10.5">
      <c r="A12" s="96" t="str">
        <f>+'Serie 61'!A21</f>
        <v>Ganadería</v>
      </c>
      <c r="B12" s="96" t="str">
        <f>+'Serie 61'!B21</f>
        <v>Tatuaje</v>
      </c>
      <c r="C12" s="96" t="str">
        <f>+'Serie 61'!C21</f>
        <v>Crotal</v>
      </c>
      <c r="D12" s="96" t="str">
        <f>+'Serie 61'!D21</f>
        <v>Fec. Nac.</v>
      </c>
      <c r="E12" s="100" t="str">
        <f>+'Serie 61'!E21</f>
        <v xml:space="preserve">Peso nac. </v>
      </c>
      <c r="F12" s="25" t="str">
        <f>+'Serie 61'!F21</f>
        <v>Peso 1º</v>
      </c>
      <c r="G12" s="26" t="str">
        <f>+'Serie 61'!G21</f>
        <v xml:space="preserve">Peso 2º </v>
      </c>
      <c r="H12" s="26" t="str">
        <f>+'Serie 61'!H21</f>
        <v xml:space="preserve">Peso 3º </v>
      </c>
      <c r="I12" s="26" t="str">
        <f>+'Serie 61'!I21</f>
        <v xml:space="preserve">Peso 4º </v>
      </c>
      <c r="J12" s="33" t="str">
        <f>+'Serie 61'!J21</f>
        <v>Peso 5º</v>
      </c>
      <c r="K12" s="51" t="str">
        <f>+'Serie 61'!K21</f>
        <v>G.M.D.*</v>
      </c>
      <c r="L12" s="98" t="str">
        <f>+'Serie 61'!L21</f>
        <v>∆     Peso**</v>
      </c>
      <c r="M12" s="87" t="str">
        <f>+'Serie 61'!M21</f>
        <v>Perim. escrotal</v>
      </c>
      <c r="N12" s="89" t="str">
        <f>+'Serie 61'!N21</f>
        <v xml:space="preserve">Altura cruz </v>
      </c>
      <c r="O12" s="89" t="str">
        <f>+'Serie 61'!O21</f>
        <v>Altura cola</v>
      </c>
      <c r="P12" s="89" t="str">
        <f>+'Serie 61'!P21</f>
        <v>Perím. Torácico</v>
      </c>
      <c r="Q12" s="89" t="str">
        <f>+'Serie 61'!Q21</f>
        <v>Long. Total</v>
      </c>
      <c r="R12" s="89" t="str">
        <f>+'Serie 61'!R21</f>
        <v xml:space="preserve">Ancho pecho </v>
      </c>
      <c r="S12" s="98" t="str">
        <f>+'Serie 61'!S21</f>
        <v>Ancho grupa</v>
      </c>
    </row>
    <row r="13" spans="1:19" s="7" customFormat="1" ht="11.25" thickBot="1">
      <c r="A13" s="97" t="str">
        <f>+'Serie 61'!A21</f>
        <v>Ganadería</v>
      </c>
      <c r="B13" s="97" t="str">
        <f>+'Serie 61'!B21</f>
        <v>Tatuaje</v>
      </c>
      <c r="C13" s="97" t="str">
        <f>+'Serie 61'!C21</f>
        <v>Crotal</v>
      </c>
      <c r="D13" s="97" t="str">
        <f>+'Serie 61'!D21</f>
        <v>Fec. Nac.</v>
      </c>
      <c r="E13" s="101">
        <f>+'Serie 61'!E22</f>
        <v>0</v>
      </c>
      <c r="F13" s="27">
        <f>+'Serie 61'!F22</f>
        <v>42228</v>
      </c>
      <c r="G13" s="28">
        <f>+'Serie 61'!G22</f>
        <v>42256</v>
      </c>
      <c r="H13" s="28">
        <f>+'Serie 61'!H22</f>
        <v>42284</v>
      </c>
      <c r="I13" s="28">
        <f>+'Serie 61'!I22</f>
        <v>42312</v>
      </c>
      <c r="J13" s="29">
        <f>+'Serie 61'!J22</f>
        <v>42340</v>
      </c>
      <c r="K13" s="27">
        <f>+'Serie 61'!K22</f>
        <v>42340</v>
      </c>
      <c r="L13" s="99"/>
      <c r="M13" s="88"/>
      <c r="N13" s="90"/>
      <c r="O13" s="90"/>
      <c r="P13" s="90"/>
      <c r="Q13" s="90"/>
      <c r="R13" s="90"/>
      <c r="S13" s="99"/>
    </row>
    <row r="14" spans="1:19" s="7" customFormat="1" ht="12.95" customHeight="1">
      <c r="A14" s="20" t="str">
        <f>+'Serie 61'!A23</f>
        <v>BLAS BARROSO NIETO</v>
      </c>
      <c r="B14" s="21" t="str">
        <f>+'Serie 61'!B23</f>
        <v>BBB 14013</v>
      </c>
      <c r="C14" s="22" t="str">
        <f>+'Serie 61'!C23</f>
        <v>ES070810944114</v>
      </c>
      <c r="D14" s="23" t="str">
        <f>+'Serie 61'!D23</f>
        <v>28/07/2014</v>
      </c>
      <c r="E14" s="30" t="str">
        <f>+'Serie 61'!E23</f>
        <v>-</v>
      </c>
      <c r="F14" s="34">
        <f>+'Serie 61'!F23</f>
        <v>582</v>
      </c>
      <c r="G14" s="14">
        <f>+'Serie 61'!G23</f>
        <v>618</v>
      </c>
      <c r="H14" s="14">
        <f>+'Serie 61'!H23</f>
        <v>670</v>
      </c>
      <c r="I14" s="13">
        <f>+'Serie 61'!I23</f>
        <v>736</v>
      </c>
      <c r="J14" s="35">
        <f>+'Serie 61'!J23</f>
        <v>800</v>
      </c>
      <c r="K14" s="38">
        <f>+'Serie 61'!K23</f>
        <v>1.9464285714285714</v>
      </c>
      <c r="L14" s="35">
        <f>+'Serie 61'!L23</f>
        <v>218</v>
      </c>
      <c r="M14" s="36" t="s">
        <v>34</v>
      </c>
      <c r="N14" s="13">
        <f>+'Serie 61'!N23</f>
        <v>137</v>
      </c>
      <c r="O14" s="13" t="s">
        <v>34</v>
      </c>
      <c r="P14" s="13">
        <f>+'Serie 61'!P23</f>
        <v>212</v>
      </c>
      <c r="Q14" s="13" t="s">
        <v>34</v>
      </c>
      <c r="R14" s="13" t="str">
        <f>+'Serie 61'!R23</f>
        <v>-</v>
      </c>
      <c r="S14" s="37" t="str">
        <f>+'Serie 61'!S23</f>
        <v>-</v>
      </c>
    </row>
    <row r="15" spans="1:19" s="7" customFormat="1" ht="12.95" customHeight="1">
      <c r="A15" s="24" t="str">
        <f>+'Serie 61'!A24</f>
        <v>ALBERTO MARTÍN GALLEGO</v>
      </c>
      <c r="B15" s="21" t="str">
        <f>+'Serie 61'!B24</f>
        <v>BBC 14016</v>
      </c>
      <c r="C15" s="22" t="str">
        <f>+'Serie 61'!C24</f>
        <v>ES070811434804</v>
      </c>
      <c r="D15" s="23" t="str">
        <f>+'Serie 61'!D24</f>
        <v>29/08/2014</v>
      </c>
      <c r="E15" s="30" t="str">
        <f>+'Serie 61'!E24</f>
        <v>-</v>
      </c>
      <c r="F15" s="34">
        <f>+'Serie 61'!F24</f>
        <v>522</v>
      </c>
      <c r="G15" s="14">
        <f>+'Serie 61'!G24</f>
        <v>574</v>
      </c>
      <c r="H15" s="14">
        <f>+'Serie 61'!H24</f>
        <v>636</v>
      </c>
      <c r="I15" s="13">
        <f>+'Serie 61'!I24</f>
        <v>688</v>
      </c>
      <c r="J15" s="35">
        <f>+'Serie 61'!J24</f>
        <v>740</v>
      </c>
      <c r="K15" s="38">
        <f>+'Serie 61'!K24</f>
        <v>1.9464285714285714</v>
      </c>
      <c r="L15" s="35">
        <f>+'Serie 61'!L24</f>
        <v>218</v>
      </c>
      <c r="M15" s="36" t="s">
        <v>34</v>
      </c>
      <c r="N15" s="13">
        <f>+'Serie 61'!N24</f>
        <v>137</v>
      </c>
      <c r="O15" s="13" t="s">
        <v>34</v>
      </c>
      <c r="P15" s="13">
        <f>+'Serie 61'!P24</f>
        <v>200</v>
      </c>
      <c r="Q15" s="13" t="s">
        <v>34</v>
      </c>
      <c r="R15" s="13" t="str">
        <f>+'Serie 61'!R24</f>
        <v>-</v>
      </c>
      <c r="S15" s="37" t="str">
        <f>+'Serie 61'!S24</f>
        <v>-</v>
      </c>
    </row>
    <row r="16" spans="1:19" s="7" customFormat="1" ht="12.95" customHeight="1">
      <c r="A16" s="20" t="str">
        <f>+'Serie 61'!A25</f>
        <v>ALBERTO MARTÍN GALLEGO</v>
      </c>
      <c r="B16" s="21" t="str">
        <f>+'Serie 61'!B25</f>
        <v>BBC 14024</v>
      </c>
      <c r="C16" s="22" t="str">
        <f>+'Serie 61'!C25</f>
        <v>ES060811322671</v>
      </c>
      <c r="D16" s="23" t="str">
        <f>+'Serie 61'!D25</f>
        <v>11/09/2014</v>
      </c>
      <c r="E16" s="30" t="str">
        <f>+'Serie 61'!E25</f>
        <v>-</v>
      </c>
      <c r="F16" s="34">
        <f>+'Serie 61'!F25</f>
        <v>458</v>
      </c>
      <c r="G16" s="14">
        <f>+'Serie 61'!G25</f>
        <v>504</v>
      </c>
      <c r="H16" s="14">
        <f>+'Serie 61'!H25</f>
        <v>560</v>
      </c>
      <c r="I16" s="13">
        <f>+'Serie 61'!I25</f>
        <v>590</v>
      </c>
      <c r="J16" s="35">
        <f>+'Serie 61'!J25</f>
        <v>632</v>
      </c>
      <c r="K16" s="38">
        <f>+'Serie 61'!K25</f>
        <v>1.5535714285714286</v>
      </c>
      <c r="L16" s="35">
        <f>+'Serie 61'!L25</f>
        <v>174</v>
      </c>
      <c r="M16" s="36" t="s">
        <v>34</v>
      </c>
      <c r="N16" s="13">
        <f>+'Serie 61'!N25</f>
        <v>127</v>
      </c>
      <c r="O16" s="13" t="s">
        <v>34</v>
      </c>
      <c r="P16" s="13">
        <f>+'Serie 61'!P25</f>
        <v>192</v>
      </c>
      <c r="Q16" s="13" t="s">
        <v>34</v>
      </c>
      <c r="R16" s="13" t="str">
        <f>+'Serie 61'!R25</f>
        <v>-</v>
      </c>
      <c r="S16" s="37" t="str">
        <f>+'Serie 61'!S25</f>
        <v>-</v>
      </c>
    </row>
    <row r="17" spans="1:19" s="7" customFormat="1" ht="12.95" customHeight="1">
      <c r="A17" s="24" t="str">
        <f>+'Serie 61'!A26</f>
        <v>JESÚS SÁNCHEZ ELICES</v>
      </c>
      <c r="B17" s="21" t="str">
        <f>+'Serie 61'!B26</f>
        <v>BBN 14031</v>
      </c>
      <c r="C17" s="21" t="str">
        <f>+'Serie 61'!C26</f>
        <v>ES030811232542</v>
      </c>
      <c r="D17" s="23" t="str">
        <f>+'Serie 61'!D26</f>
        <v>28/08/2014</v>
      </c>
      <c r="E17" s="30" t="str">
        <f>+'Serie 61'!E26</f>
        <v>-</v>
      </c>
      <c r="F17" s="34">
        <f>+'Serie 61'!F26</f>
        <v>508</v>
      </c>
      <c r="G17" s="14">
        <f>+'Serie 61'!G26</f>
        <v>558</v>
      </c>
      <c r="H17" s="14">
        <f>+'Serie 61'!H26</f>
        <v>620</v>
      </c>
      <c r="I17" s="13">
        <f>+'Serie 61'!I26</f>
        <v>676</v>
      </c>
      <c r="J17" s="35">
        <f>+'Serie 61'!J26</f>
        <v>730</v>
      </c>
      <c r="K17" s="38">
        <f>+'Serie 61'!K26</f>
        <v>1.9821428571428572</v>
      </c>
      <c r="L17" s="35">
        <f>+'Serie 61'!L26</f>
        <v>222</v>
      </c>
      <c r="M17" s="36" t="s">
        <v>34</v>
      </c>
      <c r="N17" s="13">
        <f>+'Serie 61'!N26</f>
        <v>141</v>
      </c>
      <c r="O17" s="13" t="s">
        <v>34</v>
      </c>
      <c r="P17" s="13">
        <f>+'Serie 61'!P26</f>
        <v>206</v>
      </c>
      <c r="Q17" s="13" t="s">
        <v>34</v>
      </c>
      <c r="R17" s="13" t="str">
        <f>+'Serie 61'!R26</f>
        <v>-</v>
      </c>
      <c r="S17" s="37" t="str">
        <f>+'Serie 61'!S26</f>
        <v>-</v>
      </c>
    </row>
    <row r="18" spans="1:19" s="7" customFormat="1" ht="12.95" customHeight="1">
      <c r="A18" s="20" t="str">
        <f>+'Serie 61'!A27</f>
        <v>MAS BOVI RAMADERA, S.L.</v>
      </c>
      <c r="B18" s="21" t="str">
        <f>+'Serie 61'!B27</f>
        <v>CBB 14154</v>
      </c>
      <c r="C18" s="22" t="str">
        <f>+'Serie 61'!C27</f>
        <v>ES030904544295</v>
      </c>
      <c r="D18" s="23" t="str">
        <f>+'Serie 61'!D27</f>
        <v>16/08/2014</v>
      </c>
      <c r="E18" s="30" t="str">
        <f>+'Serie 61'!E27</f>
        <v>-</v>
      </c>
      <c r="F18" s="34">
        <f>+'Serie 61'!F27</f>
        <v>534</v>
      </c>
      <c r="G18" s="14">
        <f>+'Serie 61'!G27</f>
        <v>570</v>
      </c>
      <c r="H18" s="14">
        <f>+'Serie 61'!H27</f>
        <v>624</v>
      </c>
      <c r="I18" s="13">
        <f>+'Serie 61'!I27</f>
        <v>674</v>
      </c>
      <c r="J18" s="35">
        <f>+'Serie 61'!J27</f>
        <v>722</v>
      </c>
      <c r="K18" s="38">
        <f>+'Serie 61'!K27</f>
        <v>1.6785714285714286</v>
      </c>
      <c r="L18" s="35">
        <f>+'Serie 61'!L27</f>
        <v>188</v>
      </c>
      <c r="M18" s="36" t="s">
        <v>34</v>
      </c>
      <c r="N18" s="13">
        <f>+'Serie 61'!N27</f>
        <v>137</v>
      </c>
      <c r="O18" s="13" t="s">
        <v>34</v>
      </c>
      <c r="P18" s="13">
        <f>+'Serie 61'!P27</f>
        <v>208</v>
      </c>
      <c r="Q18" s="13" t="s">
        <v>34</v>
      </c>
      <c r="R18" s="13" t="str">
        <f>+'Serie 61'!R27</f>
        <v>-</v>
      </c>
      <c r="S18" s="37" t="str">
        <f>+'Serie 61'!S27</f>
        <v>-</v>
      </c>
    </row>
    <row r="19" spans="1:19" s="7" customFormat="1" ht="12.95" customHeight="1">
      <c r="A19" s="24" t="str">
        <f>+'Serie 61'!A28</f>
        <v>MAS BOVI RAMADERA, S.L.</v>
      </c>
      <c r="B19" s="21" t="str">
        <f>+'Serie 61'!B28</f>
        <v>CBB 14164</v>
      </c>
      <c r="C19" s="22" t="str">
        <f>+'Serie 61'!C28</f>
        <v>ES000904544305</v>
      </c>
      <c r="D19" s="23" t="str">
        <f>+'Serie 61'!D28</f>
        <v>23/08/2014</v>
      </c>
      <c r="E19" s="30" t="str">
        <f>+'Serie 61'!E28</f>
        <v>-</v>
      </c>
      <c r="F19" s="34">
        <f>+'Serie 61'!F28</f>
        <v>508</v>
      </c>
      <c r="G19" s="14">
        <f>+'Serie 61'!G28</f>
        <v>552</v>
      </c>
      <c r="H19" s="14">
        <f>+'Serie 61'!H28</f>
        <v>599</v>
      </c>
      <c r="I19" s="13">
        <f>+'Serie 61'!I28</f>
        <v>648</v>
      </c>
      <c r="J19" s="35">
        <f>+'Serie 61'!J28</f>
        <v>706</v>
      </c>
      <c r="K19" s="38">
        <f>+'Serie 61'!K28</f>
        <v>1.7678571428571428</v>
      </c>
      <c r="L19" s="35">
        <f>+'Serie 61'!L28</f>
        <v>198</v>
      </c>
      <c r="M19" s="36" t="s">
        <v>34</v>
      </c>
      <c r="N19" s="13">
        <f>+'Serie 61'!N28</f>
        <v>138</v>
      </c>
      <c r="O19" s="13" t="s">
        <v>34</v>
      </c>
      <c r="P19" s="13">
        <f>+'Serie 61'!P28</f>
        <v>205</v>
      </c>
      <c r="Q19" s="13" t="s">
        <v>34</v>
      </c>
      <c r="R19" s="13" t="str">
        <f>+'Serie 61'!R28</f>
        <v>-</v>
      </c>
      <c r="S19" s="37" t="str">
        <f>+'Serie 61'!S28</f>
        <v>-</v>
      </c>
    </row>
    <row r="20" spans="1:19" s="7" customFormat="1" ht="12.95" customHeight="1">
      <c r="A20" s="20" t="str">
        <f>+'Serie 61'!A29</f>
        <v>MAS BOVI RAMADERA, S.L.</v>
      </c>
      <c r="B20" s="21" t="str">
        <f>+'Serie 61'!B29</f>
        <v>CBB 14209</v>
      </c>
      <c r="C20" s="22" t="str">
        <f>+'Serie 61'!C29</f>
        <v>ES000904544350</v>
      </c>
      <c r="D20" s="23" t="str">
        <f>+'Serie 61'!D29</f>
        <v>19/09/2014</v>
      </c>
      <c r="E20" s="31" t="str">
        <f>+'Serie 61'!E29</f>
        <v>-</v>
      </c>
      <c r="F20" s="34">
        <f>+'Serie 61'!F29</f>
        <v>524</v>
      </c>
      <c r="G20" s="14">
        <f>+'Serie 61'!G29</f>
        <v>566</v>
      </c>
      <c r="H20" s="14">
        <f>+'Serie 61'!H29</f>
        <v>626</v>
      </c>
      <c r="I20" s="13">
        <f>+'Serie 61'!I29</f>
        <v>678</v>
      </c>
      <c r="J20" s="35">
        <f>+'Serie 61'!J29</f>
        <v>720</v>
      </c>
      <c r="K20" s="38">
        <f>+'Serie 61'!K29</f>
        <v>1.75</v>
      </c>
      <c r="L20" s="35">
        <f>+'Serie 61'!L29</f>
        <v>196</v>
      </c>
      <c r="M20" s="36" t="s">
        <v>34</v>
      </c>
      <c r="N20" s="13">
        <f>+'Serie 61'!N29</f>
        <v>139</v>
      </c>
      <c r="O20" s="13" t="s">
        <v>34</v>
      </c>
      <c r="P20" s="13">
        <f>+'Serie 61'!P29</f>
        <v>203</v>
      </c>
      <c r="Q20" s="13" t="s">
        <v>34</v>
      </c>
      <c r="R20" s="13" t="str">
        <f>+'Serie 61'!R29</f>
        <v>-</v>
      </c>
      <c r="S20" s="37" t="str">
        <f>+'Serie 61'!S29</f>
        <v>-</v>
      </c>
    </row>
    <row r="21" spans="1:19" s="7" customFormat="1" ht="12.95" customHeight="1">
      <c r="A21" s="24" t="str">
        <f>+'Serie 61'!A30</f>
        <v>MAS BOVI RAMADERA, S.L.</v>
      </c>
      <c r="B21" s="21" t="str">
        <f>+'Serie 61'!B30</f>
        <v>CBB 14211</v>
      </c>
      <c r="C21" s="22" t="str">
        <f>+'Serie 61'!C30</f>
        <v>ES020904544352</v>
      </c>
      <c r="D21" s="23" t="str">
        <f>+'Serie 61'!D30</f>
        <v>23/09/2014</v>
      </c>
      <c r="E21" s="31" t="str">
        <f>+'Serie 61'!E30</f>
        <v>-</v>
      </c>
      <c r="F21" s="34">
        <f>+'Serie 61'!F30</f>
        <v>526</v>
      </c>
      <c r="G21" s="14">
        <f>+'Serie 61'!G30</f>
        <v>572</v>
      </c>
      <c r="H21" s="14">
        <f>+'Serie 61'!H30</f>
        <v>634</v>
      </c>
      <c r="I21" s="13">
        <f>+'Serie 61'!I30</f>
        <v>698</v>
      </c>
      <c r="J21" s="35">
        <f>+'Serie 61'!J30</f>
        <v>736</v>
      </c>
      <c r="K21" s="38">
        <f>+'Serie 61'!K30</f>
        <v>1.875</v>
      </c>
      <c r="L21" s="35">
        <f>+'Serie 61'!L30</f>
        <v>210</v>
      </c>
      <c r="M21" s="36" t="s">
        <v>34</v>
      </c>
      <c r="N21" s="13">
        <f>+'Serie 61'!N30</f>
        <v>138</v>
      </c>
      <c r="O21" s="13" t="s">
        <v>34</v>
      </c>
      <c r="P21" s="13">
        <f>+'Serie 61'!P30</f>
        <v>201</v>
      </c>
      <c r="Q21" s="13" t="s">
        <v>34</v>
      </c>
      <c r="R21" s="13" t="str">
        <f>+'Serie 61'!R30</f>
        <v>-</v>
      </c>
      <c r="S21" s="37" t="str">
        <f>+'Serie 61'!S30</f>
        <v>-</v>
      </c>
    </row>
    <row r="22" spans="1:19" s="7" customFormat="1" ht="12.95" customHeight="1">
      <c r="A22" s="20" t="str">
        <f>+'Serie 61'!A31</f>
        <v>HNOS. BERNARDO</v>
      </c>
      <c r="B22" s="21" t="str">
        <f>+'Serie 61'!B31</f>
        <v>FR002216178427</v>
      </c>
      <c r="C22" s="22" t="str">
        <f>+'Serie 61'!C31</f>
        <v>FR002216178427</v>
      </c>
      <c r="D22" s="23" t="str">
        <f>+'Serie 61'!D31</f>
        <v>12/08/2014</v>
      </c>
      <c r="E22" s="31" t="str">
        <f>+'Serie 61'!E31</f>
        <v>-</v>
      </c>
      <c r="F22" s="34">
        <f>+'Serie 61'!F31</f>
        <v>556</v>
      </c>
      <c r="G22" s="14">
        <f>+'Serie 61'!G31</f>
        <v>590</v>
      </c>
      <c r="H22" s="14">
        <f>+'Serie 61'!H31</f>
        <v>640</v>
      </c>
      <c r="I22" s="13">
        <f>+'Serie 61'!I31</f>
        <v>674</v>
      </c>
      <c r="J22" s="35">
        <f>+'Serie 61'!J31</f>
        <v>706</v>
      </c>
      <c r="K22" s="38">
        <f>+'Serie 61'!K31</f>
        <v>1.3392857142857142</v>
      </c>
      <c r="L22" s="35">
        <f>+'Serie 61'!L31</f>
        <v>150</v>
      </c>
      <c r="M22" s="36" t="s">
        <v>34</v>
      </c>
      <c r="N22" s="13">
        <f>+'Serie 61'!N31</f>
        <v>131</v>
      </c>
      <c r="O22" s="13" t="s">
        <v>34</v>
      </c>
      <c r="P22" s="13">
        <f>+'Serie 61'!P31</f>
        <v>201</v>
      </c>
      <c r="Q22" s="13" t="s">
        <v>34</v>
      </c>
      <c r="R22" s="13" t="str">
        <f>+'Serie 61'!R31</f>
        <v>-</v>
      </c>
      <c r="S22" s="37" t="str">
        <f>+'Serie 61'!S31</f>
        <v>-</v>
      </c>
    </row>
    <row r="23" spans="1:19" s="7" customFormat="1" ht="12.95" customHeight="1">
      <c r="A23" s="24" t="str">
        <f>+'Serie 61'!A32</f>
        <v>HNOS. BERNARDO</v>
      </c>
      <c r="B23" s="21" t="str">
        <f>+'Serie 61'!B32</f>
        <v>EJ 14032</v>
      </c>
      <c r="C23" s="22" t="str">
        <f>+'Serie 61'!C32</f>
        <v>ES090811042382</v>
      </c>
      <c r="D23" s="23" t="str">
        <f>+'Serie 61'!D32</f>
        <v>26/09/2014</v>
      </c>
      <c r="E23" s="31" t="str">
        <f>+'Serie 61'!E32</f>
        <v>-</v>
      </c>
      <c r="F23" s="34">
        <f>+'Serie 61'!F32</f>
        <v>486</v>
      </c>
      <c r="G23" s="14">
        <f>+'Serie 61'!G32</f>
        <v>516</v>
      </c>
      <c r="H23" s="14">
        <f>+'Serie 61'!H32</f>
        <v>548</v>
      </c>
      <c r="I23" s="13">
        <f>+'Serie 61'!I32</f>
        <v>580</v>
      </c>
      <c r="J23" s="35">
        <f>+'Serie 61'!J32</f>
        <v>624</v>
      </c>
      <c r="K23" s="38">
        <f>+'Serie 61'!K32</f>
        <v>1.2321428571428572</v>
      </c>
      <c r="L23" s="35">
        <f>+'Serie 61'!L32</f>
        <v>138</v>
      </c>
      <c r="M23" s="36" t="s">
        <v>34</v>
      </c>
      <c r="N23" s="13">
        <f>+'Serie 61'!N32</f>
        <v>134</v>
      </c>
      <c r="O23" s="13" t="s">
        <v>34</v>
      </c>
      <c r="P23" s="13">
        <f>+'Serie 61'!P32</f>
        <v>195</v>
      </c>
      <c r="Q23" s="13" t="s">
        <v>34</v>
      </c>
      <c r="R23" s="13" t="str">
        <f>+'Serie 61'!R32</f>
        <v>-</v>
      </c>
      <c r="S23" s="37" t="str">
        <f>+'Serie 61'!S32</f>
        <v>-</v>
      </c>
    </row>
    <row r="24" spans="1:19" s="7" customFormat="1" ht="12.95" customHeight="1">
      <c r="A24" s="20" t="str">
        <f>+'Serie 61'!A33</f>
        <v>LÓPEZ COLMENAREJO, S.L.</v>
      </c>
      <c r="B24" s="21" t="str">
        <f>+'Serie 61'!B33</f>
        <v>FL 14065</v>
      </c>
      <c r="C24" s="22" t="str">
        <f>+'Serie 61'!C33</f>
        <v>ES001202885071</v>
      </c>
      <c r="D24" s="23" t="str">
        <f>+'Serie 61'!D33</f>
        <v>08/09/2014</v>
      </c>
      <c r="E24" s="31" t="str">
        <f>+'Serie 61'!E33</f>
        <v>-</v>
      </c>
      <c r="F24" s="34">
        <f>+'Serie 61'!F33</f>
        <v>528</v>
      </c>
      <c r="G24" s="14">
        <f>+'Serie 61'!G33</f>
        <v>564</v>
      </c>
      <c r="H24" s="14">
        <f>+'Serie 61'!H33</f>
        <v>604</v>
      </c>
      <c r="I24" s="13">
        <f>+'Serie 61'!I33</f>
        <v>652</v>
      </c>
      <c r="J24" s="35">
        <f>+'Serie 61'!J33</f>
        <v>690</v>
      </c>
      <c r="K24" s="38">
        <f>+'Serie 61'!K33</f>
        <v>1.4464285714285714</v>
      </c>
      <c r="L24" s="35">
        <f>+'Serie 61'!L33</f>
        <v>162</v>
      </c>
      <c r="M24" s="36" t="s">
        <v>34</v>
      </c>
      <c r="N24" s="13">
        <f>+'Serie 61'!N33</f>
        <v>133</v>
      </c>
      <c r="O24" s="13" t="s">
        <v>34</v>
      </c>
      <c r="P24" s="13">
        <f>+'Serie 61'!P33</f>
        <v>198</v>
      </c>
      <c r="Q24" s="13" t="s">
        <v>34</v>
      </c>
      <c r="R24" s="13" t="str">
        <f>+'Serie 61'!R33</f>
        <v>-</v>
      </c>
      <c r="S24" s="37" t="str">
        <f>+'Serie 61'!S33</f>
        <v>-</v>
      </c>
    </row>
    <row r="25" spans="1:19" s="7" customFormat="1" ht="12.95" customHeight="1">
      <c r="A25" s="24" t="str">
        <f>+'Serie 61'!A34</f>
        <v>LÓPEZ COLMENAREJO, S.L.</v>
      </c>
      <c r="B25" s="21" t="str">
        <f>+'Serie 61'!B34</f>
        <v>FL 14069</v>
      </c>
      <c r="C25" s="22" t="str">
        <f>+'Serie 61'!C34</f>
        <v>ES041202885075</v>
      </c>
      <c r="D25" s="23" t="str">
        <f>+'Serie 61'!D34</f>
        <v>14/09/2014</v>
      </c>
      <c r="E25" s="31" t="str">
        <f>+'Serie 61'!E34</f>
        <v>-</v>
      </c>
      <c r="F25" s="34">
        <f>+'Serie 61'!F34</f>
        <v>544</v>
      </c>
      <c r="G25" s="14">
        <f>+'Serie 61'!G34</f>
        <v>586</v>
      </c>
      <c r="H25" s="14">
        <f>+'Serie 61'!H34</f>
        <v>636</v>
      </c>
      <c r="I25" s="13">
        <f>+'Serie 61'!I34</f>
        <v>682</v>
      </c>
      <c r="J25" s="35">
        <f>+'Serie 61'!J34</f>
        <v>722</v>
      </c>
      <c r="K25" s="38">
        <f>+'Serie 61'!K34</f>
        <v>1.5892857142857142</v>
      </c>
      <c r="L25" s="35">
        <f>+'Serie 61'!L34</f>
        <v>178</v>
      </c>
      <c r="M25" s="36" t="s">
        <v>34</v>
      </c>
      <c r="N25" s="13">
        <f>+'Serie 61'!N34</f>
        <v>134</v>
      </c>
      <c r="O25" s="13" t="s">
        <v>34</v>
      </c>
      <c r="P25" s="13">
        <f>+'Serie 61'!P34</f>
        <v>208</v>
      </c>
      <c r="Q25" s="13" t="s">
        <v>34</v>
      </c>
      <c r="R25" s="13" t="str">
        <f>+'Serie 61'!R34</f>
        <v>-</v>
      </c>
      <c r="S25" s="37" t="str">
        <f>+'Serie 61'!S34</f>
        <v>-</v>
      </c>
    </row>
    <row r="26" spans="1:19" s="7" customFormat="1" ht="12.95" customHeight="1">
      <c r="A26" s="20" t="str">
        <f>+'Serie 61'!A35</f>
        <v>LÓPEZ COLMENAREJO, S.L.</v>
      </c>
      <c r="B26" s="21" t="str">
        <f>+'Serie 61'!B35</f>
        <v>FL 14072</v>
      </c>
      <c r="C26" s="22" t="str">
        <f>+'Serie 61'!C35</f>
        <v>ES071202885078</v>
      </c>
      <c r="D26" s="23" t="str">
        <f>+'Serie 61'!D35</f>
        <v>15/09/2014</v>
      </c>
      <c r="E26" s="31" t="str">
        <f>+'Serie 61'!E35</f>
        <v>-</v>
      </c>
      <c r="F26" s="34">
        <f>+'Serie 61'!F35</f>
        <v>502</v>
      </c>
      <c r="G26" s="14">
        <f>+'Serie 61'!G35</f>
        <v>540</v>
      </c>
      <c r="H26" s="14">
        <f>+'Serie 61'!H35</f>
        <v>596</v>
      </c>
      <c r="I26" s="13">
        <f>+'Serie 61'!I35</f>
        <v>640</v>
      </c>
      <c r="J26" s="35">
        <f>+'Serie 61'!J35</f>
        <v>686</v>
      </c>
      <c r="K26" s="38">
        <f>+'Serie 61'!K35</f>
        <v>1.6428571428571428</v>
      </c>
      <c r="L26" s="35">
        <f>+'Serie 61'!L35</f>
        <v>184</v>
      </c>
      <c r="M26" s="36" t="s">
        <v>34</v>
      </c>
      <c r="N26" s="13">
        <f>+'Serie 61'!N35</f>
        <v>131</v>
      </c>
      <c r="O26" s="13" t="s">
        <v>34</v>
      </c>
      <c r="P26" s="13">
        <f>+'Serie 61'!P35</f>
        <v>201</v>
      </c>
      <c r="Q26" s="13" t="s">
        <v>34</v>
      </c>
      <c r="R26" s="13" t="str">
        <f>+'Serie 61'!R35</f>
        <v>-</v>
      </c>
      <c r="S26" s="37" t="str">
        <f>+'Serie 61'!S35</f>
        <v>-</v>
      </c>
    </row>
    <row r="27" spans="1:19" s="7" customFormat="1" ht="12.95" customHeight="1">
      <c r="A27" s="24" t="str">
        <f>+'Serie 61'!A36</f>
        <v>DAVID RUIZ CRUZ</v>
      </c>
      <c r="B27" s="21" t="str">
        <f>+'Serie 61'!B36</f>
        <v>FN 14015</v>
      </c>
      <c r="C27" s="22" t="str">
        <f>+'Serie 61'!C36</f>
        <v>ES080604409030</v>
      </c>
      <c r="D27" s="23" t="str">
        <f>+'Serie 61'!D36</f>
        <v>08/09/2014</v>
      </c>
      <c r="E27" s="31" t="str">
        <f>+'Serie 61'!E36</f>
        <v>-</v>
      </c>
      <c r="F27" s="34">
        <f>+'Serie 61'!F36</f>
        <v>534</v>
      </c>
      <c r="G27" s="14">
        <f>+'Serie 61'!G36</f>
        <v>575</v>
      </c>
      <c r="H27" s="14">
        <f>+'Serie 61'!H36</f>
        <v>638</v>
      </c>
      <c r="I27" s="13">
        <f>+'Serie 61'!I36</f>
        <v>688</v>
      </c>
      <c r="J27" s="35">
        <f>+'Serie 61'!J36</f>
        <v>722</v>
      </c>
      <c r="K27" s="38">
        <f>+'Serie 61'!K36</f>
        <v>1.6785714285714286</v>
      </c>
      <c r="L27" s="35">
        <f>+'Serie 61'!L36</f>
        <v>188</v>
      </c>
      <c r="M27" s="36" t="s">
        <v>34</v>
      </c>
      <c r="N27" s="13">
        <f>+'Serie 61'!N36</f>
        <v>134</v>
      </c>
      <c r="O27" s="13" t="s">
        <v>34</v>
      </c>
      <c r="P27" s="13">
        <f>+'Serie 61'!P36</f>
        <v>206</v>
      </c>
      <c r="Q27" s="13" t="s">
        <v>34</v>
      </c>
      <c r="R27" s="13" t="str">
        <f>+'Serie 61'!R36</f>
        <v>-</v>
      </c>
      <c r="S27" s="37" t="str">
        <f>+'Serie 61'!S36</f>
        <v>-</v>
      </c>
    </row>
    <row r="28" spans="1:19" s="7" customFormat="1" ht="12.95" customHeight="1">
      <c r="A28" s="67" t="str">
        <f>+'Serie 61'!A37</f>
        <v>JUAN PABLO GARCÍA E HIJOS S.C.</v>
      </c>
      <c r="B28" s="21" t="str">
        <f>+'Serie 61'!B37</f>
        <v>GA 14013</v>
      </c>
      <c r="C28" s="22" t="str">
        <f>+'Serie 61'!C37</f>
        <v>ES011202884513</v>
      </c>
      <c r="D28" s="23" t="str">
        <f>+'Serie 61'!D37</f>
        <v>21/08/2014</v>
      </c>
      <c r="E28" s="31" t="str">
        <f>+'Serie 61'!E37</f>
        <v>-</v>
      </c>
      <c r="F28" s="34">
        <f>+'Serie 61'!F37</f>
        <v>548</v>
      </c>
      <c r="G28" s="14">
        <f>+'Serie 61'!G37</f>
        <v>580</v>
      </c>
      <c r="H28" s="14">
        <f>+'Serie 61'!H37</f>
        <v>634</v>
      </c>
      <c r="I28" s="13">
        <f>+'Serie 61'!I37</f>
        <v>674</v>
      </c>
      <c r="J28" s="35">
        <f>+'Serie 61'!J37</f>
        <v>700</v>
      </c>
      <c r="K28" s="38">
        <f>+'Serie 61'!K37</f>
        <v>1.3571428571428572</v>
      </c>
      <c r="L28" s="35">
        <f>+'Serie 61'!L37</f>
        <v>152</v>
      </c>
      <c r="M28" s="36" t="s">
        <v>34</v>
      </c>
      <c r="N28" s="13">
        <f>+'Serie 61'!N37</f>
        <v>137</v>
      </c>
      <c r="O28" s="13" t="s">
        <v>34</v>
      </c>
      <c r="P28" s="13">
        <f>+'Serie 61'!P37</f>
        <v>204</v>
      </c>
      <c r="Q28" s="13" t="s">
        <v>34</v>
      </c>
      <c r="R28" s="13" t="str">
        <f>+'Serie 61'!R37</f>
        <v>-</v>
      </c>
      <c r="S28" s="37" t="str">
        <f>+'Serie 61'!S37</f>
        <v>-</v>
      </c>
    </row>
    <row r="29" spans="1:19" s="7" customFormat="1" ht="12.95" customHeight="1">
      <c r="A29" s="24" t="str">
        <f>+'Serie 61'!A38</f>
        <v>JUAN PABLO GARCÍA E HIJOS S.C.</v>
      </c>
      <c r="B29" s="21" t="str">
        <f>+'Serie 61'!B38</f>
        <v>GA 14014</v>
      </c>
      <c r="C29" s="22" t="str">
        <f>+'Serie 61'!C38</f>
        <v>ES021202884514</v>
      </c>
      <c r="D29" s="23" t="str">
        <f>+'Serie 61'!D38</f>
        <v>22/08/2014</v>
      </c>
      <c r="E29" s="31" t="str">
        <f>+'Serie 61'!E38</f>
        <v>-</v>
      </c>
      <c r="F29" s="34">
        <f>+'Serie 61'!F38</f>
        <v>622</v>
      </c>
      <c r="G29" s="14">
        <f>+'Serie 61'!G38</f>
        <v>678</v>
      </c>
      <c r="H29" s="14">
        <f>+'Serie 61'!H38</f>
        <v>734</v>
      </c>
      <c r="I29" s="13">
        <f>+'Serie 61'!I38</f>
        <v>786</v>
      </c>
      <c r="J29" s="35">
        <f>+'Serie 61'!J38</f>
        <v>804</v>
      </c>
      <c r="K29" s="38">
        <f>+'Serie 61'!K38</f>
        <v>1.625</v>
      </c>
      <c r="L29" s="35">
        <f>+'Serie 61'!L38</f>
        <v>182</v>
      </c>
      <c r="M29" s="36" t="s">
        <v>34</v>
      </c>
      <c r="N29" s="13">
        <f>+'Serie 61'!N38</f>
        <v>137</v>
      </c>
      <c r="O29" s="13" t="s">
        <v>34</v>
      </c>
      <c r="P29" s="13">
        <f>+'Serie 61'!P38</f>
        <v>211</v>
      </c>
      <c r="Q29" s="13" t="s">
        <v>34</v>
      </c>
      <c r="R29" s="13" t="str">
        <f>+'Serie 61'!R38</f>
        <v>-</v>
      </c>
      <c r="S29" s="37" t="str">
        <f>+'Serie 61'!S38</f>
        <v>-</v>
      </c>
    </row>
    <row r="30" spans="1:19" s="7" customFormat="1" ht="12.95" customHeight="1">
      <c r="A30" s="67" t="str">
        <f>+'Serie 61'!A39</f>
        <v>JUAN PABLO GARCÍA E HIJOS S.C.</v>
      </c>
      <c r="B30" s="21" t="str">
        <f>+'Serie 61'!B39</f>
        <v>GA 14022</v>
      </c>
      <c r="C30" s="22" t="str">
        <f>+'Serie 61'!C39</f>
        <v>ES091202884522</v>
      </c>
      <c r="D30" s="23" t="str">
        <f>+'Serie 61'!D39</f>
        <v>25/09/2014</v>
      </c>
      <c r="E30" s="31" t="str">
        <f>+'Serie 61'!E39</f>
        <v>-</v>
      </c>
      <c r="F30" s="34">
        <f>+'Serie 61'!F39</f>
        <v>505</v>
      </c>
      <c r="G30" s="14">
        <f>+'Serie 61'!G39</f>
        <v>530</v>
      </c>
      <c r="H30" s="14">
        <f>+'Serie 61'!H39</f>
        <v>590</v>
      </c>
      <c r="I30" s="13">
        <f>+'Serie 61'!I39</f>
        <v>652</v>
      </c>
      <c r="J30" s="35">
        <f>+'Serie 61'!J39</f>
        <v>702</v>
      </c>
      <c r="K30" s="38">
        <f>+'Serie 61'!K39</f>
        <v>1.7589285714285714</v>
      </c>
      <c r="L30" s="35">
        <f>+'Serie 61'!L39</f>
        <v>197</v>
      </c>
      <c r="M30" s="36" t="s">
        <v>34</v>
      </c>
      <c r="N30" s="13">
        <f>+'Serie 61'!N39</f>
        <v>138</v>
      </c>
      <c r="O30" s="13" t="s">
        <v>34</v>
      </c>
      <c r="P30" s="13">
        <f>+'Serie 61'!P39</f>
        <v>202</v>
      </c>
      <c r="Q30" s="13" t="s">
        <v>34</v>
      </c>
      <c r="R30" s="13" t="str">
        <f>+'Serie 61'!R39</f>
        <v>-</v>
      </c>
      <c r="S30" s="37" t="str">
        <f>+'Serie 61'!S39</f>
        <v>-</v>
      </c>
    </row>
    <row r="31" spans="1:19" s="7" customFormat="1" ht="12.95" customHeight="1">
      <c r="A31" s="24" t="str">
        <f>+'Serie 61'!A40</f>
        <v>JUAN PABLO GARCÍA E HIJOS S.C.</v>
      </c>
      <c r="B31" s="21" t="str">
        <f>+'Serie 61'!B40</f>
        <v>GA 14028</v>
      </c>
      <c r="C31" s="22" t="str">
        <f>+'Serie 61'!C40</f>
        <v>ES051202884528</v>
      </c>
      <c r="D31" s="23" t="str">
        <f>+'Serie 61'!D40</f>
        <v>26/10/2014</v>
      </c>
      <c r="E31" s="31" t="str">
        <f>+'Serie 61'!E40</f>
        <v>-</v>
      </c>
      <c r="F31" s="34">
        <f>+'Serie 61'!F40</f>
        <v>416</v>
      </c>
      <c r="G31" s="14">
        <f>+'Serie 61'!G40</f>
        <v>456</v>
      </c>
      <c r="H31" s="14">
        <f>+'Serie 61'!H40</f>
        <v>492</v>
      </c>
      <c r="I31" s="13">
        <f>+'Serie 61'!I40</f>
        <v>540</v>
      </c>
      <c r="J31" s="35">
        <f>+'Serie 61'!J40</f>
        <v>572</v>
      </c>
      <c r="K31" s="38">
        <f>+'Serie 61'!K40</f>
        <v>1.3928571428571428</v>
      </c>
      <c r="L31" s="35">
        <f>+'Serie 61'!L40</f>
        <v>156</v>
      </c>
      <c r="M31" s="36" t="s">
        <v>34</v>
      </c>
      <c r="N31" s="13">
        <f>+'Serie 61'!N40</f>
        <v>131</v>
      </c>
      <c r="O31" s="13" t="s">
        <v>34</v>
      </c>
      <c r="P31" s="13">
        <f>+'Serie 61'!P40</f>
        <v>189</v>
      </c>
      <c r="Q31" s="13" t="s">
        <v>34</v>
      </c>
      <c r="R31" s="13" t="str">
        <f>+'Serie 61'!R40</f>
        <v>-</v>
      </c>
      <c r="S31" s="37" t="str">
        <f>+'Serie 61'!S40</f>
        <v>-</v>
      </c>
    </row>
    <row r="32" spans="1:19" s="7" customFormat="1" ht="12.95" customHeight="1">
      <c r="A32" s="20" t="str">
        <f>+'Serie 61'!A41</f>
        <v>MARIO GARCÍA JIMÉNEZ</v>
      </c>
      <c r="B32" s="21" t="str">
        <f>+'Serie 61'!B41</f>
        <v>HGJ 14022</v>
      </c>
      <c r="C32" s="22" t="e">
        <f>+'Serie 61'!#REF!</f>
        <v>#REF!</v>
      </c>
      <c r="D32" s="23" t="str">
        <f>+'Serie 61'!D41</f>
        <v>31/10/2014</v>
      </c>
      <c r="E32" s="31" t="e">
        <f>+'Serie 61'!#REF!</f>
        <v>#REF!</v>
      </c>
      <c r="F32" s="34">
        <f>+'Serie 61'!F41</f>
        <v>504</v>
      </c>
      <c r="G32" s="14">
        <f>+'Serie 61'!G41</f>
        <v>548</v>
      </c>
      <c r="H32" s="14">
        <f>+'Serie 61'!H41</f>
        <v>584</v>
      </c>
      <c r="I32" s="13">
        <f>+'Serie 61'!I41</f>
        <v>620</v>
      </c>
      <c r="J32" s="35">
        <f>+'Serie 61'!J41</f>
        <v>672</v>
      </c>
      <c r="K32" s="38">
        <f>+'Serie 61'!K41</f>
        <v>1.5</v>
      </c>
      <c r="L32" s="35">
        <f>+'Serie 61'!L41</f>
        <v>168</v>
      </c>
      <c r="M32" s="36" t="s">
        <v>34</v>
      </c>
      <c r="N32" s="13">
        <f>+'Serie 61'!N41</f>
        <v>133</v>
      </c>
      <c r="O32" s="13" t="s">
        <v>34</v>
      </c>
      <c r="P32" s="13">
        <f>+'Serie 61'!P41</f>
        <v>197</v>
      </c>
      <c r="Q32" s="13" t="s">
        <v>34</v>
      </c>
      <c r="R32" s="13" t="str">
        <f>+'Serie 61'!R41</f>
        <v>-</v>
      </c>
      <c r="S32" s="37" t="str">
        <f>+'Serie 61'!S41</f>
        <v>-</v>
      </c>
    </row>
    <row r="33" spans="1:19" s="7" customFormat="1" ht="12.95" customHeight="1">
      <c r="A33" s="24" t="str">
        <f>+'Serie 61'!A42</f>
        <v>FRANCISCO LÓPEZ COLMENAREJO</v>
      </c>
      <c r="B33" s="21" t="str">
        <f>+'Serie 61'!B42</f>
        <v>HN 14022</v>
      </c>
      <c r="C33" s="22" t="e">
        <f>+'Serie 61'!#REF!</f>
        <v>#REF!</v>
      </c>
      <c r="D33" s="23" t="str">
        <f>+'Serie 61'!D42</f>
        <v>30/09/2014</v>
      </c>
      <c r="E33" s="31" t="e">
        <f>+'Serie 61'!#REF!</f>
        <v>#REF!</v>
      </c>
      <c r="F33" s="34">
        <f>+'Serie 61'!F42</f>
        <v>544</v>
      </c>
      <c r="G33" s="14">
        <f>+'Serie 61'!G42</f>
        <v>570</v>
      </c>
      <c r="H33" s="14">
        <f>+'Serie 61'!H42</f>
        <v>610</v>
      </c>
      <c r="I33" s="13">
        <f>+'Serie 61'!I42</f>
        <v>664</v>
      </c>
      <c r="J33" s="35">
        <f>+'Serie 61'!J42</f>
        <v>694</v>
      </c>
      <c r="K33" s="38">
        <f>+'Serie 61'!K42</f>
        <v>1.3392857142857142</v>
      </c>
      <c r="L33" s="35">
        <f>+'Serie 61'!L42</f>
        <v>150</v>
      </c>
      <c r="M33" s="36" t="s">
        <v>34</v>
      </c>
      <c r="N33" s="13">
        <f>+'Serie 61'!N42</f>
        <v>126</v>
      </c>
      <c r="O33" s="13" t="s">
        <v>34</v>
      </c>
      <c r="P33" s="13">
        <f>+'Serie 61'!P42</f>
        <v>204</v>
      </c>
      <c r="Q33" s="13" t="s">
        <v>34</v>
      </c>
      <c r="R33" s="13" t="str">
        <f>+'Serie 61'!R42</f>
        <v>-</v>
      </c>
      <c r="S33" s="37" t="str">
        <f>+'Serie 61'!S42</f>
        <v>-</v>
      </c>
    </row>
    <row r="34" spans="1:19" s="7" customFormat="1" ht="12.95" customHeight="1">
      <c r="A34" s="20" t="str">
        <f>+'Serie 61'!A43</f>
        <v>LOS NAVARES, S.L.</v>
      </c>
      <c r="B34" s="21" t="str">
        <f>+'Serie 61'!B43</f>
        <v>MS 14012</v>
      </c>
      <c r="C34" s="22" t="e">
        <f>+'Serie 61'!#REF!</f>
        <v>#REF!</v>
      </c>
      <c r="D34" s="23" t="str">
        <f>+'Serie 61'!D43</f>
        <v>05/10/2014</v>
      </c>
      <c r="E34" s="31" t="e">
        <f>+'Serie 61'!#REF!</f>
        <v>#REF!</v>
      </c>
      <c r="F34" s="34">
        <f>+'Serie 61'!F43</f>
        <v>426</v>
      </c>
      <c r="G34" s="14">
        <f>+'Serie 61'!G43</f>
        <v>471</v>
      </c>
      <c r="H34" s="14">
        <f>+'Serie 61'!H43</f>
        <v>536</v>
      </c>
      <c r="I34" s="13">
        <f>+'Serie 61'!I43</f>
        <v>580</v>
      </c>
      <c r="J34" s="35">
        <f>+'Serie 61'!J43</f>
        <v>638</v>
      </c>
      <c r="K34" s="38">
        <f>+'Serie 61'!K43</f>
        <v>1.8928571428571428</v>
      </c>
      <c r="L34" s="35">
        <f>+'Serie 61'!L43</f>
        <v>212</v>
      </c>
      <c r="M34" s="36" t="s">
        <v>34</v>
      </c>
      <c r="N34" s="13">
        <f>+'Serie 61'!N43</f>
        <v>129</v>
      </c>
      <c r="O34" s="13" t="s">
        <v>34</v>
      </c>
      <c r="P34" s="13">
        <f>+'Serie 61'!P43</f>
        <v>193</v>
      </c>
      <c r="Q34" s="13" t="s">
        <v>34</v>
      </c>
      <c r="R34" s="13" t="str">
        <f>+'Serie 61'!R43</f>
        <v>-</v>
      </c>
      <c r="S34" s="37" t="str">
        <f>+'Serie 61'!S43</f>
        <v>-</v>
      </c>
    </row>
    <row r="35" spans="1:19" s="7" customFormat="1" ht="12.95" customHeight="1">
      <c r="A35" s="24" t="str">
        <f>+'Serie 61'!A44</f>
        <v>LOS NAVARES, S.L.</v>
      </c>
      <c r="B35" s="21" t="str">
        <f>+'Serie 61'!B44</f>
        <v>MS 14021</v>
      </c>
      <c r="C35" s="22" t="e">
        <f>+'Serie 61'!#REF!</f>
        <v>#REF!</v>
      </c>
      <c r="D35" s="23" t="str">
        <f>+'Serie 61'!D44</f>
        <v>12/10/2014</v>
      </c>
      <c r="E35" s="31" t="e">
        <f>+'Serie 61'!#REF!</f>
        <v>#REF!</v>
      </c>
      <c r="F35" s="34">
        <f>+'Serie 61'!F44</f>
        <v>427</v>
      </c>
      <c r="G35" s="14">
        <f>+'Serie 61'!G44</f>
        <v>468</v>
      </c>
      <c r="H35" s="14">
        <f>+'Serie 61'!H44</f>
        <v>518</v>
      </c>
      <c r="I35" s="13">
        <f>+'Serie 61'!I44</f>
        <v>566</v>
      </c>
      <c r="J35" s="35">
        <f>+'Serie 61'!J44</f>
        <v>636</v>
      </c>
      <c r="K35" s="38">
        <f>+'Serie 61'!K44</f>
        <v>1.8660714285714286</v>
      </c>
      <c r="L35" s="35">
        <f>+'Serie 61'!L44</f>
        <v>209</v>
      </c>
      <c r="M35" s="36" t="s">
        <v>34</v>
      </c>
      <c r="N35" s="13">
        <f>+'Serie 61'!N44</f>
        <v>132</v>
      </c>
      <c r="O35" s="13" t="s">
        <v>34</v>
      </c>
      <c r="P35" s="13">
        <f>+'Serie 61'!P44</f>
        <v>197</v>
      </c>
      <c r="Q35" s="13" t="s">
        <v>34</v>
      </c>
      <c r="R35" s="13" t="str">
        <f>+'Serie 61'!R44</f>
        <v>-</v>
      </c>
      <c r="S35" s="37" t="str">
        <f>+'Serie 61'!S44</f>
        <v>-</v>
      </c>
    </row>
    <row r="36" spans="1:19" s="7" customFormat="1" ht="12.95" customHeight="1">
      <c r="A36" s="20" t="str">
        <f>+'Serie 61'!A45</f>
        <v>RAMÓN PÉREZ-CARRIÓN</v>
      </c>
      <c r="B36" s="21" t="str">
        <f>+'Serie 61'!B45</f>
        <v>PT 14048</v>
      </c>
      <c r="C36" s="22" t="e">
        <f>+'Serie 61'!#REF!</f>
        <v>#REF!</v>
      </c>
      <c r="D36" s="23" t="str">
        <f>+'Serie 61'!D45</f>
        <v>08/09/2014</v>
      </c>
      <c r="E36" s="31" t="e">
        <f>+'Serie 61'!#REF!</f>
        <v>#REF!</v>
      </c>
      <c r="F36" s="34">
        <f>+'Serie 61'!F45</f>
        <v>526</v>
      </c>
      <c r="G36" s="14">
        <f>+'Serie 61'!G45</f>
        <v>568</v>
      </c>
      <c r="H36" s="14">
        <f>+'Serie 61'!H45</f>
        <v>614</v>
      </c>
      <c r="I36" s="13">
        <f>+'Serie 61'!I45</f>
        <v>660</v>
      </c>
      <c r="J36" s="35">
        <f>+'Serie 61'!J45</f>
        <v>702</v>
      </c>
      <c r="K36" s="38">
        <f>+'Serie 61'!K45</f>
        <v>1.5714285714285714</v>
      </c>
      <c r="L36" s="35">
        <f>+'Serie 61'!L45</f>
        <v>176</v>
      </c>
      <c r="M36" s="36" t="s">
        <v>34</v>
      </c>
      <c r="N36" s="13">
        <f>+'Serie 61'!N45</f>
        <v>128</v>
      </c>
      <c r="O36" s="13" t="s">
        <v>34</v>
      </c>
      <c r="P36" s="13">
        <f>+'Serie 61'!P45</f>
        <v>201</v>
      </c>
      <c r="Q36" s="13" t="s">
        <v>34</v>
      </c>
      <c r="R36" s="13" t="str">
        <f>+'Serie 61'!R45</f>
        <v>-</v>
      </c>
      <c r="S36" s="37" t="str">
        <f>+'Serie 61'!S45</f>
        <v>-</v>
      </c>
    </row>
    <row r="37" spans="1:19" s="7" customFormat="1" ht="12.95" customHeight="1">
      <c r="A37" s="24" t="str">
        <f>+'Serie 61'!A46</f>
        <v>CANDELEILLA, S.L.</v>
      </c>
      <c r="B37" s="21" t="str">
        <f>+'Serie 61'!B46</f>
        <v>PV 14014</v>
      </c>
      <c r="C37" s="22" t="e">
        <f>+'Serie 61'!#REF!</f>
        <v>#REF!</v>
      </c>
      <c r="D37" s="23" t="str">
        <f>+'Serie 61'!D46</f>
        <v>13/10/2014</v>
      </c>
      <c r="E37" s="31" t="e">
        <f>+'Serie 61'!#REF!</f>
        <v>#REF!</v>
      </c>
      <c r="F37" s="34">
        <f>+'Serie 61'!F46</f>
        <v>516</v>
      </c>
      <c r="G37" s="14">
        <f>+'Serie 61'!G46</f>
        <v>548</v>
      </c>
      <c r="H37" s="14">
        <f>+'Serie 61'!H46</f>
        <v>612</v>
      </c>
      <c r="I37" s="13">
        <f>+'Serie 61'!I46</f>
        <v>652</v>
      </c>
      <c r="J37" s="35">
        <f>+'Serie 61'!J46</f>
        <v>702</v>
      </c>
      <c r="K37" s="38">
        <f>+'Serie 61'!K46</f>
        <v>1.6607142857142858</v>
      </c>
      <c r="L37" s="35">
        <f>+'Serie 61'!L46</f>
        <v>186</v>
      </c>
      <c r="M37" s="36" t="s">
        <v>34</v>
      </c>
      <c r="N37" s="13">
        <f>+'Serie 61'!N46</f>
        <v>130</v>
      </c>
      <c r="O37" s="13" t="s">
        <v>34</v>
      </c>
      <c r="P37" s="13">
        <f>+'Serie 61'!P46</f>
        <v>202</v>
      </c>
      <c r="Q37" s="13" t="s">
        <v>34</v>
      </c>
      <c r="R37" s="13" t="str">
        <f>+'Serie 61'!R46</f>
        <v>-</v>
      </c>
      <c r="S37" s="37" t="str">
        <f>+'Serie 61'!S46</f>
        <v>-</v>
      </c>
    </row>
    <row r="38" spans="1:19" s="7" customFormat="1" ht="12.95" customHeight="1">
      <c r="A38" s="20" t="str">
        <f>+'Serie 61'!A47</f>
        <v>CANDELEILLA, S.L.</v>
      </c>
      <c r="B38" s="21" t="str">
        <f>+'Serie 61'!B47</f>
        <v>PV 14016</v>
      </c>
      <c r="C38" s="22"/>
      <c r="D38" s="23" t="str">
        <f>+'Serie 61'!D47</f>
        <v>15/10/2014</v>
      </c>
      <c r="E38" s="31"/>
      <c r="F38" s="34">
        <f>+'Serie 61'!F47</f>
        <v>512</v>
      </c>
      <c r="G38" s="14">
        <f>+'Serie 61'!G47</f>
        <v>554</v>
      </c>
      <c r="H38" s="14">
        <f>+'Serie 61'!H47</f>
        <v>598</v>
      </c>
      <c r="I38" s="13">
        <f>+'Serie 61'!I47</f>
        <v>648</v>
      </c>
      <c r="J38" s="35">
        <f>+'Serie 61'!J47</f>
        <v>708</v>
      </c>
      <c r="K38" s="38">
        <f>+'Serie 61'!K47</f>
        <v>1.75</v>
      </c>
      <c r="L38" s="35">
        <f>+'Serie 61'!L47</f>
        <v>196</v>
      </c>
      <c r="M38" s="36" t="s">
        <v>34</v>
      </c>
      <c r="N38" s="13">
        <f>+'Serie 61'!N47</f>
        <v>132</v>
      </c>
      <c r="O38" s="13" t="s">
        <v>34</v>
      </c>
      <c r="P38" s="13">
        <f>+'Serie 61'!P47</f>
        <v>201</v>
      </c>
      <c r="Q38" s="13" t="s">
        <v>34</v>
      </c>
      <c r="R38" s="13" t="str">
        <f>+'Serie 61'!R47</f>
        <v>-</v>
      </c>
      <c r="S38" s="37" t="str">
        <f>+'Serie 61'!S47</f>
        <v>-</v>
      </c>
    </row>
    <row r="39" spans="1:19" s="7" customFormat="1" ht="12.95" customHeight="1">
      <c r="A39" s="24" t="str">
        <f>+'Serie 61'!A48</f>
        <v>CANDELEILLA, S.L.</v>
      </c>
      <c r="B39" s="21" t="str">
        <f>+'Serie 61'!B48</f>
        <v>PV 14020</v>
      </c>
      <c r="C39" s="22"/>
      <c r="D39" s="23" t="str">
        <f>+'Serie 61'!D48</f>
        <v>18/10/2014</v>
      </c>
      <c r="E39" s="31"/>
      <c r="F39" s="34">
        <f>+'Serie 61'!F48</f>
        <v>498</v>
      </c>
      <c r="G39" s="14">
        <f>+'Serie 61'!G48</f>
        <v>524</v>
      </c>
      <c r="H39" s="14">
        <f>+'Serie 61'!H48</f>
        <v>574</v>
      </c>
      <c r="I39" s="13">
        <f>+'Serie 61'!I48</f>
        <v>622</v>
      </c>
      <c r="J39" s="35">
        <f>+'Serie 61'!J48</f>
        <v>684</v>
      </c>
      <c r="K39" s="38">
        <f>+'Serie 61'!K48</f>
        <v>1.6607142857142858</v>
      </c>
      <c r="L39" s="35">
        <f>+'Serie 61'!L48</f>
        <v>186</v>
      </c>
      <c r="M39" s="36" t="s">
        <v>34</v>
      </c>
      <c r="N39" s="13">
        <f>+'Serie 61'!N48</f>
        <v>130</v>
      </c>
      <c r="O39" s="13" t="s">
        <v>34</v>
      </c>
      <c r="P39" s="13">
        <f>+'Serie 61'!P48</f>
        <v>202</v>
      </c>
      <c r="Q39" s="13" t="s">
        <v>34</v>
      </c>
      <c r="R39" s="13" t="str">
        <f>+'Serie 61'!R48</f>
        <v>-</v>
      </c>
      <c r="S39" s="37" t="str">
        <f>+'Serie 61'!S48</f>
        <v>-</v>
      </c>
    </row>
    <row r="40" spans="1:19" s="7" customFormat="1" ht="12.95" customHeight="1">
      <c r="A40" s="20" t="str">
        <f>+'Serie 61'!A49</f>
        <v>NUNCIO 19, S.L.</v>
      </c>
      <c r="B40" s="21" t="str">
        <f>+'Serie 61'!B49</f>
        <v>QZ 14022</v>
      </c>
      <c r="C40" s="22"/>
      <c r="D40" s="23" t="str">
        <f>+'Serie 61'!D49</f>
        <v>20/09/2014</v>
      </c>
      <c r="E40" s="31"/>
      <c r="F40" s="34">
        <f>+'Serie 61'!F49</f>
        <v>452</v>
      </c>
      <c r="G40" s="14">
        <f>+'Serie 61'!G49</f>
        <v>502</v>
      </c>
      <c r="H40" s="14">
        <f>+'Serie 61'!H49</f>
        <v>546</v>
      </c>
      <c r="I40" s="13">
        <f>+'Serie 61'!I49</f>
        <v>604</v>
      </c>
      <c r="J40" s="35">
        <f>+'Serie 61'!J49</f>
        <v>678</v>
      </c>
      <c r="K40" s="38">
        <f>+'Serie 61'!K49</f>
        <v>2.0178571428571428</v>
      </c>
      <c r="L40" s="35">
        <f>+'Serie 61'!L49</f>
        <v>226</v>
      </c>
      <c r="M40" s="36" t="s">
        <v>34</v>
      </c>
      <c r="N40" s="13">
        <f>+'Serie 61'!N49</f>
        <v>134</v>
      </c>
      <c r="O40" s="13" t="s">
        <v>34</v>
      </c>
      <c r="P40" s="13">
        <f>+'Serie 61'!P49</f>
        <v>201</v>
      </c>
      <c r="Q40" s="13" t="s">
        <v>34</v>
      </c>
      <c r="R40" s="13" t="str">
        <f>+'Serie 61'!R49</f>
        <v>-</v>
      </c>
      <c r="S40" s="37" t="str">
        <f>+'Serie 61'!S49</f>
        <v>-</v>
      </c>
    </row>
    <row r="41" spans="1:19" s="7" customFormat="1" ht="12.95" customHeight="1">
      <c r="A41" s="24" t="str">
        <f>+'Serie 61'!A50</f>
        <v>NUNCIO 19, S.L.</v>
      </c>
      <c r="B41" s="21" t="str">
        <f>+'Serie 61'!B50</f>
        <v>QZ 14027</v>
      </c>
      <c r="C41" s="22"/>
      <c r="D41" s="23" t="str">
        <f>+'Serie 61'!D50</f>
        <v>26/09/2014</v>
      </c>
      <c r="E41" s="31"/>
      <c r="F41" s="34">
        <f>+'Serie 61'!F50</f>
        <v>436</v>
      </c>
      <c r="G41" s="14">
        <f>+'Serie 61'!G50</f>
        <v>490</v>
      </c>
      <c r="H41" s="14">
        <f>+'Serie 61'!H50</f>
        <v>552</v>
      </c>
      <c r="I41" s="13">
        <f>+'Serie 61'!I50</f>
        <v>636</v>
      </c>
      <c r="J41" s="35">
        <f>+'Serie 61'!J50</f>
        <v>680</v>
      </c>
      <c r="K41" s="38">
        <f>+'Serie 61'!K50</f>
        <v>2.1785714285714284</v>
      </c>
      <c r="L41" s="35">
        <f>+'Serie 61'!L50</f>
        <v>244</v>
      </c>
      <c r="M41" s="36" t="s">
        <v>34</v>
      </c>
      <c r="N41" s="13">
        <f>+'Serie 61'!N50</f>
        <v>130</v>
      </c>
      <c r="O41" s="13" t="s">
        <v>34</v>
      </c>
      <c r="P41" s="13">
        <f>+'Serie 61'!P50</f>
        <v>194</v>
      </c>
      <c r="Q41" s="13" t="s">
        <v>34</v>
      </c>
      <c r="R41" s="13" t="str">
        <f>+'Serie 61'!R50</f>
        <v>-</v>
      </c>
      <c r="S41" s="37" t="str">
        <f>+'Serie 61'!S50</f>
        <v>-</v>
      </c>
    </row>
    <row r="42" spans="1:19" s="7" customFormat="1" ht="12.95" customHeight="1">
      <c r="A42" s="67" t="str">
        <f>+'Serie 61'!A51</f>
        <v>FRANCISCO ROMERO IGLESIAS</v>
      </c>
      <c r="B42" s="21" t="str">
        <f>+'Serie 61'!B51</f>
        <v>RI 14033</v>
      </c>
      <c r="C42" s="22"/>
      <c r="D42" s="23" t="str">
        <f>+'Serie 61'!D51</f>
        <v>18/10/2014</v>
      </c>
      <c r="E42" s="31"/>
      <c r="F42" s="34">
        <f>+'Serie 61'!F51</f>
        <v>450</v>
      </c>
      <c r="G42" s="14">
        <f>+'Serie 61'!G51</f>
        <v>485</v>
      </c>
      <c r="H42" s="14">
        <f>+'Serie 61'!H51</f>
        <v>534</v>
      </c>
      <c r="I42" s="13">
        <f>+'Serie 61'!I51</f>
        <v>566</v>
      </c>
      <c r="J42" s="35">
        <f>+'Serie 61'!J51</f>
        <v>604</v>
      </c>
      <c r="K42" s="38">
        <f>+'Serie 61'!K51</f>
        <v>1.375</v>
      </c>
      <c r="L42" s="35">
        <f>+'Serie 61'!L51</f>
        <v>154</v>
      </c>
      <c r="M42" s="36" t="s">
        <v>34</v>
      </c>
      <c r="N42" s="13">
        <f>+'Serie 61'!N51</f>
        <v>128</v>
      </c>
      <c r="O42" s="13" t="s">
        <v>34</v>
      </c>
      <c r="P42" s="13">
        <f>+'Serie 61'!P51</f>
        <v>194</v>
      </c>
      <c r="Q42" s="13" t="s">
        <v>34</v>
      </c>
      <c r="R42" s="13" t="str">
        <f>+'Serie 61'!R51</f>
        <v>-</v>
      </c>
      <c r="S42" s="37" t="str">
        <f>+'Serie 61'!S51</f>
        <v>-</v>
      </c>
    </row>
    <row r="43" spans="1:19" s="7" customFormat="1" ht="12.95" customHeight="1">
      <c r="A43" s="24" t="str">
        <f>+'Serie 61'!A52</f>
        <v>HNOS. MUÑOZ CARRASCO</v>
      </c>
      <c r="B43" s="21" t="str">
        <f>+'Serie 61'!B52</f>
        <v>VH 14017</v>
      </c>
      <c r="C43" s="22"/>
      <c r="D43" s="23" t="str">
        <f>+'Serie 61'!D52</f>
        <v>21/09/2014</v>
      </c>
      <c r="E43" s="31"/>
      <c r="F43" s="34">
        <f>+'Serie 61'!F52</f>
        <v>471</v>
      </c>
      <c r="G43" s="14">
        <f>+'Serie 61'!G52</f>
        <v>530</v>
      </c>
      <c r="H43" s="14">
        <f>+'Serie 61'!H52</f>
        <v>574</v>
      </c>
      <c r="I43" s="13">
        <f>+'Serie 61'!I52</f>
        <v>618</v>
      </c>
      <c r="J43" s="35">
        <f>+'Serie 61'!J52</f>
        <v>674</v>
      </c>
      <c r="K43" s="38">
        <f>+'Serie 61'!K52</f>
        <v>1.8125</v>
      </c>
      <c r="L43" s="35">
        <f>+'Serie 61'!L52</f>
        <v>203</v>
      </c>
      <c r="M43" s="36" t="s">
        <v>34</v>
      </c>
      <c r="N43" s="13">
        <f>+'Serie 61'!N52</f>
        <v>130</v>
      </c>
      <c r="O43" s="13" t="s">
        <v>34</v>
      </c>
      <c r="P43" s="13">
        <f>+'Serie 61'!P52</f>
        <v>200</v>
      </c>
      <c r="Q43" s="13" t="s">
        <v>34</v>
      </c>
      <c r="R43" s="13" t="str">
        <f>+'Serie 61'!R52</f>
        <v>-</v>
      </c>
      <c r="S43" s="37" t="str">
        <f>+'Serie 61'!S52</f>
        <v>-</v>
      </c>
    </row>
    <row r="44" spans="1:19" s="7" customFormat="1" ht="12.95" customHeight="1">
      <c r="A44" s="20" t="str">
        <f>+'Serie 61'!A53</f>
        <v>HNOS. MUÑOZ CARRASCO</v>
      </c>
      <c r="B44" s="21" t="str">
        <f>+'Serie 61'!B53</f>
        <v>VH 14019</v>
      </c>
      <c r="C44" s="22"/>
      <c r="D44" s="23" t="str">
        <f>+'Serie 61'!D53</f>
        <v>10/10/2014</v>
      </c>
      <c r="E44" s="31"/>
      <c r="F44" s="34">
        <f>+'Serie 61'!F53</f>
        <v>474</v>
      </c>
      <c r="G44" s="14">
        <f>+'Serie 61'!G53</f>
        <v>520</v>
      </c>
      <c r="H44" s="14">
        <f>+'Serie 61'!H53</f>
        <v>564</v>
      </c>
      <c r="I44" s="13">
        <f>+'Serie 61'!I53</f>
        <v>608</v>
      </c>
      <c r="J44" s="35">
        <f>+'Serie 61'!J53</f>
        <v>668</v>
      </c>
      <c r="K44" s="38">
        <f>+'Serie 61'!K53</f>
        <v>1.7321428571428572</v>
      </c>
      <c r="L44" s="35">
        <f>+'Serie 61'!L53</f>
        <v>194</v>
      </c>
      <c r="M44" s="36" t="s">
        <v>34</v>
      </c>
      <c r="N44" s="13">
        <f>+'Serie 61'!N53</f>
        <v>134</v>
      </c>
      <c r="O44" s="13" t="s">
        <v>34</v>
      </c>
      <c r="P44" s="13">
        <f>+'Serie 61'!P53</f>
        <v>199</v>
      </c>
      <c r="Q44" s="13" t="s">
        <v>34</v>
      </c>
      <c r="R44" s="13" t="str">
        <f>+'Serie 61'!R53</f>
        <v>-</v>
      </c>
      <c r="S44" s="37" t="str">
        <f>+'Serie 61'!S53</f>
        <v>-</v>
      </c>
    </row>
    <row r="45" spans="1:19" s="7" customFormat="1" ht="12.95" customHeight="1">
      <c r="A45" s="24" t="str">
        <f>+'Serie 61'!A54</f>
        <v>ALBERTO MARTÍN GALLEGO</v>
      </c>
      <c r="B45" s="21" t="str">
        <f>+'Serie 61'!B54</f>
        <v>BBC 14014</v>
      </c>
      <c r="C45" s="22"/>
      <c r="D45" s="23" t="str">
        <f>+'Serie 61'!D54</f>
        <v>28/08/2014</v>
      </c>
      <c r="E45" s="31"/>
      <c r="F45" s="34" t="s">
        <v>34</v>
      </c>
      <c r="G45" s="14" t="s">
        <v>34</v>
      </c>
      <c r="H45" s="14" t="s">
        <v>34</v>
      </c>
      <c r="I45" s="13" t="s">
        <v>34</v>
      </c>
      <c r="J45" s="35" t="s">
        <v>34</v>
      </c>
      <c r="K45" s="38" t="s">
        <v>34</v>
      </c>
      <c r="L45" s="35" t="s">
        <v>34</v>
      </c>
      <c r="M45" s="36" t="s">
        <v>34</v>
      </c>
      <c r="N45" s="13" t="s">
        <v>34</v>
      </c>
      <c r="O45" s="13" t="s">
        <v>34</v>
      </c>
      <c r="P45" s="13" t="s">
        <v>34</v>
      </c>
      <c r="Q45" s="13" t="s">
        <v>34</v>
      </c>
      <c r="R45" s="13" t="s">
        <v>34</v>
      </c>
      <c r="S45" s="37" t="s">
        <v>34</v>
      </c>
    </row>
    <row r="46" spans="1:19" s="7" customFormat="1" ht="12.95" customHeight="1">
      <c r="A46" s="20" t="str">
        <f>+'Serie 61'!A55</f>
        <v>ALBERTO MARTÍN GALLEGO</v>
      </c>
      <c r="B46" s="21" t="str">
        <f>+'Serie 61'!B55</f>
        <v>BBC 14021</v>
      </c>
      <c r="C46" s="22"/>
      <c r="D46" s="23" t="str">
        <f>+'Serie 61'!D55</f>
        <v>09/09/2014</v>
      </c>
      <c r="E46" s="31"/>
      <c r="F46" s="34" t="s">
        <v>34</v>
      </c>
      <c r="G46" s="14" t="s">
        <v>34</v>
      </c>
      <c r="H46" s="14" t="s">
        <v>34</v>
      </c>
      <c r="I46" s="13" t="s">
        <v>34</v>
      </c>
      <c r="J46" s="35" t="s">
        <v>34</v>
      </c>
      <c r="K46" s="38" t="s">
        <v>34</v>
      </c>
      <c r="L46" s="35" t="s">
        <v>34</v>
      </c>
      <c r="M46" s="36" t="s">
        <v>34</v>
      </c>
      <c r="N46" s="13" t="s">
        <v>34</v>
      </c>
      <c r="O46" s="13" t="s">
        <v>34</v>
      </c>
      <c r="P46" s="13" t="s">
        <v>34</v>
      </c>
      <c r="Q46" s="13" t="s">
        <v>34</v>
      </c>
      <c r="R46" s="13" t="s">
        <v>34</v>
      </c>
      <c r="S46" s="37" t="s">
        <v>34</v>
      </c>
    </row>
    <row r="47" spans="1:19" s="7" customFormat="1" ht="12.95" customHeight="1" thickBot="1">
      <c r="A47" s="24" t="str">
        <f>+'Serie 61'!A56</f>
        <v>JOSÉ LUIS SÁNCHEZ MARTÍN</v>
      </c>
      <c r="B47" s="21" t="str">
        <f>+'Serie 61'!B56</f>
        <v>BDE 14006</v>
      </c>
      <c r="C47" s="22"/>
      <c r="D47" s="23" t="str">
        <f>+'Serie 61'!D56</f>
        <v>09/10/2014</v>
      </c>
      <c r="E47" s="31"/>
      <c r="F47" s="34" t="s">
        <v>34</v>
      </c>
      <c r="G47" s="14" t="s">
        <v>34</v>
      </c>
      <c r="H47" s="14" t="s">
        <v>34</v>
      </c>
      <c r="I47" s="13" t="s">
        <v>34</v>
      </c>
      <c r="J47" s="35" t="s">
        <v>34</v>
      </c>
      <c r="K47" s="38" t="s">
        <v>34</v>
      </c>
      <c r="L47" s="35" t="s">
        <v>34</v>
      </c>
      <c r="M47" s="36" t="s">
        <v>34</v>
      </c>
      <c r="N47" s="13" t="s">
        <v>34</v>
      </c>
      <c r="O47" s="13" t="s">
        <v>34</v>
      </c>
      <c r="P47" s="13" t="s">
        <v>34</v>
      </c>
      <c r="Q47" s="13" t="s">
        <v>34</v>
      </c>
      <c r="R47" s="13" t="s">
        <v>34</v>
      </c>
      <c r="S47" s="37" t="s">
        <v>34</v>
      </c>
    </row>
    <row r="48" spans="1:19" s="7" customFormat="1" ht="20.100000000000001" customHeight="1" thickBot="1">
      <c r="A48" s="91" t="str">
        <f>+'Serie 61'!A57</f>
        <v>MEDIAS</v>
      </c>
      <c r="B48" s="92"/>
      <c r="C48" s="92"/>
      <c r="D48" s="93"/>
      <c r="E48" s="32">
        <f>+'Serie 61'!E57</f>
        <v>0</v>
      </c>
      <c r="F48" s="39">
        <f>+'Serie 61'!F57</f>
        <v>504.48387096774195</v>
      </c>
      <c r="G48" s="40">
        <f>+'Serie 61'!G57</f>
        <v>545.38709677419354</v>
      </c>
      <c r="H48" s="40">
        <f>+'Serie 61'!H57</f>
        <v>596.67741935483866</v>
      </c>
      <c r="I48" s="40">
        <f>+'Serie 61'!I57</f>
        <v>645.16129032258061</v>
      </c>
      <c r="J48" s="41">
        <f>+'Serie 61'!J57</f>
        <v>692.06451612903231</v>
      </c>
      <c r="K48" s="42">
        <f>+'Serie 61'!K57</f>
        <v>1.6748271889400923</v>
      </c>
      <c r="L48" s="43">
        <f>+'Serie 61'!L57</f>
        <v>187.58064516129033</v>
      </c>
      <c r="M48" s="39" t="s">
        <v>34</v>
      </c>
      <c r="N48" s="40">
        <f>+'Serie 61'!N57</f>
        <v>133.2258064516129</v>
      </c>
      <c r="O48" s="40" t="s">
        <v>34</v>
      </c>
      <c r="P48" s="40">
        <f>+'Serie 61'!P57</f>
        <v>200.87096774193549</v>
      </c>
      <c r="Q48" s="40" t="s">
        <v>34</v>
      </c>
      <c r="R48" s="40" t="s">
        <v>34</v>
      </c>
      <c r="S48" s="41" t="s">
        <v>34</v>
      </c>
    </row>
    <row r="49" spans="1:19" s="7" customForma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7" customForma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6" customFormat="1" ht="21" customHeight="1">
      <c r="A51" s="10" t="s">
        <v>29</v>
      </c>
      <c r="B51" s="15"/>
      <c r="C51" s="15"/>
      <c r="D51" s="15"/>
      <c r="E51" s="15"/>
      <c r="F51" s="17"/>
      <c r="G51" s="17"/>
      <c r="H51" s="17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12" customFormat="1" ht="21" customHeight="1">
      <c r="A52" s="1" t="s">
        <v>30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16" customFormat="1" ht="2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12" customFormat="1" ht="2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6" customFormat="1" ht="21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2" customFormat="1" ht="2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6" customFormat="1" ht="2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2" customFormat="1" ht="2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6" customFormat="1" ht="21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2" customFormat="1" ht="2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16" customFormat="1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12" customFormat="1" ht="2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16" customFormat="1" ht="2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2" customFormat="1" ht="2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6" customFormat="1" ht="33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2" customFormat="1" ht="2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16" customFormat="1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2" customFormat="1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16" customFormat="1" ht="2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12" customFormat="1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6" customFormat="1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12" customFormat="1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16" customFormat="1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2" customFormat="1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6" customFormat="1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2" customFormat="1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s="16" customFormat="1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2" customFormat="1" ht="2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6" customFormat="1" ht="2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27.75" customHeight="1"/>
  </sheetData>
  <mergeCells count="18">
    <mergeCell ref="E12:E13"/>
    <mergeCell ref="L12:L13"/>
    <mergeCell ref="M12:M13"/>
    <mergeCell ref="N12:N13"/>
    <mergeCell ref="A48:D48"/>
    <mergeCell ref="A7:S7"/>
    <mergeCell ref="A9:S9"/>
    <mergeCell ref="E11:L11"/>
    <mergeCell ref="M11:S11"/>
    <mergeCell ref="A12:A13"/>
    <mergeCell ref="B12:B13"/>
    <mergeCell ref="C12:C13"/>
    <mergeCell ref="O12:O13"/>
    <mergeCell ref="P12:P13"/>
    <mergeCell ref="Q12:Q13"/>
    <mergeCell ref="R12:R13"/>
    <mergeCell ref="S12:S13"/>
    <mergeCell ref="D12:D13"/>
  </mergeCells>
  <phoneticPr fontId="0" type="noConversion"/>
  <hyperlinks>
    <hyperlink ref="A9" r:id="rId1" display="../Mis documentos/Desktop/Serie-38-varios/Serie 38-4 peso/serie38.xlsx"/>
  </hyperlinks>
  <pageMargins left="0.71" right="0.71" top="0.75" bottom="0.75" header="0.31" footer="0.31"/>
  <pageSetup paperSize="9" scale="75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61</vt:lpstr>
      <vt:lpstr>PDF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2017-01-05T09:17:52Z</dcterms:modified>
  <cp:category/>
  <cp:contentStatus/>
</cp:coreProperties>
</file>