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625" windowWidth="14805" windowHeight="5490"/>
  </bookViews>
  <sheets>
    <sheet name="Serie 38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22" i="1" l="1"/>
  <c r="F22" i="1"/>
  <c r="K43" i="1" l="1"/>
  <c r="H22" i="1" l="1"/>
  <c r="I22" i="1"/>
  <c r="J22" i="1"/>
  <c r="K22" i="1"/>
  <c r="F43" i="1" l="1"/>
  <c r="I43" i="1"/>
  <c r="N43" i="1"/>
  <c r="O43" i="1"/>
  <c r="H43" i="1"/>
  <c r="J43" i="1"/>
  <c r="P43" i="1"/>
  <c r="Q43" i="1"/>
  <c r="G43" i="1"/>
  <c r="L43" i="1"/>
  <c r="R43" i="1"/>
  <c r="S43" i="1"/>
  <c r="M43" i="1" l="1"/>
</calcChain>
</file>

<file path=xl/sharedStrings.xml><?xml version="1.0" encoding="utf-8"?>
<sst xmlns="http://schemas.openxmlformats.org/spreadsheetml/2006/main" count="113" uniqueCount="103">
  <si>
    <t>Inicio</t>
  </si>
  <si>
    <t>La Raza</t>
  </si>
  <si>
    <t>Asociación</t>
  </si>
  <si>
    <t xml:space="preserve">Ganaderos </t>
  </si>
  <si>
    <t>Testajes</t>
  </si>
  <si>
    <t xml:space="preserve">Eventos </t>
  </si>
  <si>
    <t>Descargar la versión excel</t>
  </si>
  <si>
    <t>Descargar la versión PDF</t>
  </si>
  <si>
    <t>PESOS</t>
  </si>
  <si>
    <t>Ganadería</t>
  </si>
  <si>
    <t>Tatuaje</t>
  </si>
  <si>
    <t>Crotal</t>
  </si>
  <si>
    <t>Fec. Nac.</t>
  </si>
  <si>
    <t xml:space="preserve">Peso nac. </t>
  </si>
  <si>
    <t>Peso 1º</t>
  </si>
  <si>
    <t xml:space="preserve">Peso 2º </t>
  </si>
  <si>
    <t xml:space="preserve">Peso 3º </t>
  </si>
  <si>
    <t xml:space="preserve">Peso 4º </t>
  </si>
  <si>
    <t>Peso 5º</t>
  </si>
  <si>
    <t>G.M.D.*</t>
  </si>
  <si>
    <r>
      <t xml:space="preserve">∆    </t>
    </r>
    <r>
      <rPr>
        <b/>
        <sz val="8"/>
        <color indexed="8"/>
        <rFont val="Verdana"/>
        <family val="2"/>
      </rPr>
      <t xml:space="preserve"> Peso**</t>
    </r>
  </si>
  <si>
    <t>Perim. escrotal</t>
  </si>
  <si>
    <t xml:space="preserve">Altura cruz </t>
  </si>
  <si>
    <t>Altura cola</t>
  </si>
  <si>
    <t>Perím. Torácico</t>
  </si>
  <si>
    <t>Long. Total</t>
  </si>
  <si>
    <t xml:space="preserve">Ancho pecho </t>
  </si>
  <si>
    <t>Ancho grupa</t>
  </si>
  <si>
    <t>MEDIAS</t>
  </si>
  <si>
    <t>* El GMD mostrado se calcula con el incremento de peso entre la primera y última pesada, dividido por los 112 días que transcurren entre ambas</t>
  </si>
  <si>
    <t>**El incremento de peso mostrado es el incremento de peso entre el primer y último peso</t>
  </si>
  <si>
    <t>SERIE Nº 63 (10/02/16 - 02/06/16) </t>
  </si>
  <si>
    <t>MEDIDAS FINALES</t>
  </si>
  <si>
    <t>VALLE DE MUDÁ</t>
  </si>
  <si>
    <t>BFP 15021</t>
  </si>
  <si>
    <t>ES090811203174</t>
  </si>
  <si>
    <t>03/02/2015</t>
  </si>
  <si>
    <t>ALBERTO MARTIN GALLEGO</t>
  </si>
  <si>
    <t>BBC 15003</t>
  </si>
  <si>
    <t>ES030811382138</t>
  </si>
  <si>
    <t>05/02/2015</t>
  </si>
  <si>
    <t>CANDELEILLA, S.L.</t>
  </si>
  <si>
    <t>PV 15004</t>
  </si>
  <si>
    <t>ES010811115331</t>
  </si>
  <si>
    <t>06/02/2015</t>
  </si>
  <si>
    <t>BBC 15005</t>
  </si>
  <si>
    <t>ES050811382141</t>
  </si>
  <si>
    <t>15/02/2015</t>
  </si>
  <si>
    <t>MAS BOVI RAMADERA, S.L.</t>
  </si>
  <si>
    <t>CBB 15033</t>
  </si>
  <si>
    <t>ES030904544411</t>
  </si>
  <si>
    <t>CBB 15038</t>
  </si>
  <si>
    <t>ES080904544416</t>
  </si>
  <si>
    <t>19/02/2015</t>
  </si>
  <si>
    <t>BBC 15010</t>
  </si>
  <si>
    <t>ES010811382147</t>
  </si>
  <si>
    <t>24/02/2015</t>
  </si>
  <si>
    <t>MIGUEL ÁNGEL JIMÉNEZ GARCÍA</t>
  </si>
  <si>
    <t>MG 15001</t>
  </si>
  <si>
    <t>ES050811090882</t>
  </si>
  <si>
    <t>28/02/2015</t>
  </si>
  <si>
    <t>CBB 15060</t>
  </si>
  <si>
    <t>ES080904544438</t>
  </si>
  <si>
    <t>05/03/2015</t>
  </si>
  <si>
    <t>MG 15005</t>
  </si>
  <si>
    <t>ES090811040886</t>
  </si>
  <si>
    <t>10/03/2015</t>
  </si>
  <si>
    <t>LÓPEZ COLMENAREJO, S.L.</t>
  </si>
  <si>
    <t>FL 15019</t>
  </si>
  <si>
    <t>ES001202645144</t>
  </si>
  <si>
    <t>14/03/2015</t>
  </si>
  <si>
    <t>FRANCISCO LÓPEZ COLMENAREJO</t>
  </si>
  <si>
    <t>HN 15008</t>
  </si>
  <si>
    <t>ES001202882276</t>
  </si>
  <si>
    <t>16/03/2015</t>
  </si>
  <si>
    <t>ALBERTO ABAJO ROMO</t>
  </si>
  <si>
    <t>ALB 15003</t>
  </si>
  <si>
    <t>ES000704097643</t>
  </si>
  <si>
    <t>19/03/2015</t>
  </si>
  <si>
    <t>CRUZ DEL SOTO</t>
  </si>
  <si>
    <t>BCO 15006</t>
  </si>
  <si>
    <t>ES070811319920</t>
  </si>
  <si>
    <t>29/03/2015</t>
  </si>
  <si>
    <t>BCO 15007</t>
  </si>
  <si>
    <t>ES080811319921</t>
  </si>
  <si>
    <t>31/03/2015</t>
  </si>
  <si>
    <t>BBC 15013</t>
  </si>
  <si>
    <t>ES070811751091</t>
  </si>
  <si>
    <t>02/04/2015</t>
  </si>
  <si>
    <t>EUGENIO GARCÍA GARCÍA</t>
  </si>
  <si>
    <t>ZH 15008</t>
  </si>
  <si>
    <t>ES040811558000</t>
  </si>
  <si>
    <t>06/04/2015</t>
  </si>
  <si>
    <t>CBB 15093</t>
  </si>
  <si>
    <t>ES070904544471</t>
  </si>
  <si>
    <t>09/04/2015</t>
  </si>
  <si>
    <t>PV 15007</t>
  </si>
  <si>
    <t>ES040811115334</t>
  </si>
  <si>
    <t>08/05/2015</t>
  </si>
  <si>
    <t>MARIO GARCÍA JIMÉNEZ</t>
  </si>
  <si>
    <t>HGJ 15004</t>
  </si>
  <si>
    <t>ES010811040662</t>
  </si>
  <si>
    <t>02/06/2015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</si>
</sst>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b/>
      <sz val="10"/>
      <color indexed="8"/>
      <name val="Verdana"/>
      <family val="2"/>
    </font>
    <font>
      <b/>
      <sz val="10"/>
      <color indexed="9"/>
      <name val="Verdana"/>
      <family val="2"/>
    </font>
    <font>
      <b/>
      <sz val="14"/>
      <color indexed="8"/>
      <name val="Verdana"/>
      <family val="2"/>
    </font>
    <font>
      <sz val="12"/>
      <color indexed="8"/>
      <name val="Verdana"/>
      <family val="2"/>
    </font>
    <font>
      <b/>
      <sz val="16"/>
      <color indexed="8"/>
      <name val="Verdana"/>
      <family val="2"/>
    </font>
    <font>
      <b/>
      <sz val="8"/>
      <color indexed="8"/>
      <name val="Verdana"/>
      <family val="2"/>
    </font>
    <font>
      <b/>
      <sz val="8"/>
      <color indexed="9"/>
      <name val="Verdana"/>
      <family val="2"/>
    </font>
    <font>
      <b/>
      <sz val="8"/>
      <color indexed="16"/>
      <name val="Verdana"/>
      <family val="2"/>
    </font>
    <font>
      <b/>
      <sz val="8"/>
      <color indexed="12"/>
      <name val="Verdana"/>
      <family val="2"/>
    </font>
    <font>
      <b/>
      <sz val="10"/>
      <name val="Verdana"/>
      <family val="2"/>
    </font>
    <font>
      <b/>
      <sz val="8"/>
      <name val="Verdana"/>
      <family val="2"/>
    </font>
    <font>
      <b/>
      <sz val="11"/>
      <color indexed="8"/>
      <name val="Verdana"/>
      <family val="2"/>
    </font>
    <font>
      <u/>
      <sz val="11"/>
      <color rgb="FF0000FF"/>
      <name val="Calibri"/>
      <family val="2"/>
      <scheme val="minor"/>
    </font>
    <font>
      <b/>
      <sz val="8"/>
      <color theme="3"/>
      <name val="Verdana"/>
      <family val="2"/>
    </font>
    <font>
      <sz val="8"/>
      <color theme="3"/>
      <name val="Verdana"/>
      <family val="2"/>
    </font>
    <font>
      <b/>
      <sz val="8"/>
      <color rgb="FFC00000"/>
      <name val="Verdana"/>
      <family val="2"/>
    </font>
    <font>
      <sz val="8"/>
      <color rgb="FFC00000"/>
      <name val="Verdana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0"/>
      <color theme="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0" fillId="0" borderId="0"/>
    <xf numFmtId="0" fontId="21" fillId="0" borderId="0"/>
    <xf numFmtId="0" fontId="2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>
      <alignment vertical="center"/>
    </xf>
    <xf numFmtId="0" fontId="23" fillId="0" borderId="0"/>
    <xf numFmtId="0" fontId="2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horizontal="center" vertical="center"/>
    </xf>
    <xf numFmtId="0" fontId="0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0" borderId="0" xfId="0" applyFont="1"/>
    <xf numFmtId="1" fontId="3" fillId="0" borderId="0" xfId="0" applyNumberFormat="1" applyFont="1"/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1" fontId="13" fillId="5" borderId="2" xfId="0" applyNumberFormat="1" applyFont="1" applyFill="1" applyBorder="1" applyAlignment="1">
      <alignment horizontal="center" vertical="center"/>
    </xf>
    <xf numFmtId="2" fontId="13" fillId="5" borderId="2" xfId="0" applyNumberFormat="1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2" fontId="19" fillId="4" borderId="8" xfId="0" applyNumberFormat="1" applyFont="1" applyFill="1" applyBorder="1" applyAlignment="1">
      <alignment horizontal="center" vertical="center"/>
    </xf>
    <xf numFmtId="2" fontId="17" fillId="0" borderId="8" xfId="0" applyNumberFormat="1" applyFont="1" applyFill="1" applyBorder="1" applyAlignment="1">
      <alignment horizontal="center" vertical="center"/>
    </xf>
    <xf numFmtId="1" fontId="19" fillId="4" borderId="8" xfId="0" applyNumberFormat="1" applyFont="1" applyFill="1" applyBorder="1" applyAlignment="1">
      <alignment horizontal="center" vertical="center"/>
    </xf>
    <xf numFmtId="1" fontId="17" fillId="0" borderId="8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25" fillId="6" borderId="0" xfId="1" applyFont="1" applyFill="1" applyBorder="1" applyAlignment="1">
      <alignment horizontal="center" vertical="center"/>
    </xf>
    <xf numFmtId="0" fontId="0" fillId="0" borderId="1" xfId="0" applyBorder="1" applyAlignment="1"/>
    <xf numFmtId="0" fontId="9" fillId="3" borderId="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25" fillId="7" borderId="0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</cellXfs>
  <cellStyles count="14">
    <cellStyle name="Hipervínculo" xfId="1" builtinId="8"/>
    <cellStyle name="Hipervínculo 2" xfId="2"/>
    <cellStyle name="Hipervínculo 3" xfId="12"/>
    <cellStyle name="Hipervínculo 4" xfId="13"/>
    <cellStyle name="Normal" xfId="0" builtinId="0"/>
    <cellStyle name="Normal 2" xfId="5"/>
    <cellStyle name="Normal 2 2" xfId="6"/>
    <cellStyle name="Normal 2 3" xfId="4"/>
    <cellStyle name="Normal 3" xfId="7"/>
    <cellStyle name="Normal 4" xfId="8"/>
    <cellStyle name="Normal 5" xfId="3"/>
    <cellStyle name="Normal 6" xfId="9"/>
    <cellStyle name="Normal 7" xfId="10"/>
    <cellStyle name="Normal 8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limusinex.es/index.html" TargetMode="Externa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</xdr:colOff>
      <xdr:row>0</xdr:row>
      <xdr:rowOff>19050</xdr:rowOff>
    </xdr:from>
    <xdr:to>
      <xdr:col>9</xdr:col>
      <xdr:colOff>123825</xdr:colOff>
      <xdr:row>11</xdr:row>
      <xdr:rowOff>142875</xdr:rowOff>
    </xdr:to>
    <xdr:pic>
      <xdr:nvPicPr>
        <xdr:cNvPr id="1073" name="banner_limusinex" descr="Limusinex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962525" y="19050"/>
          <a:ext cx="3390900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571500</xdr:colOff>
      <xdr:row>16</xdr:row>
      <xdr:rowOff>209550</xdr:rowOff>
    </xdr:from>
    <xdr:to>
      <xdr:col>7</xdr:col>
      <xdr:colOff>19050</xdr:colOff>
      <xdr:row>18</xdr:row>
      <xdr:rowOff>9525</xdr:rowOff>
    </xdr:to>
    <xdr:pic>
      <xdr:nvPicPr>
        <xdr:cNvPr id="1074" name="irc_mi" descr="http://ciberaula.com/imagenes/temario_excel_114.jpg">
          <a:extLst>
            <a:ext uri="{FF2B5EF4-FFF2-40B4-BE49-F238E27FC236}">
              <a16:creationId xmlns=""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162675" y="2895600"/>
          <a:ext cx="2762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495300</xdr:colOff>
      <xdr:row>16</xdr:row>
      <xdr:rowOff>171450</xdr:rowOff>
    </xdr:from>
    <xdr:to>
      <xdr:col>10</xdr:col>
      <xdr:colOff>790575</xdr:colOff>
      <xdr:row>18</xdr:row>
      <xdr:rowOff>9525</xdr:rowOff>
    </xdr:to>
    <xdr:pic>
      <xdr:nvPicPr>
        <xdr:cNvPr id="1075" name="4 Imagen" descr="descarga.jpg">
          <a:extLst>
            <a:ext uri="{FF2B5EF4-FFF2-40B4-BE49-F238E27FC236}">
              <a16:creationId xmlns="" xmlns:a16="http://schemas.microsoft.com/office/drawing/2014/main" id="{00000000-0008-0000-0000-00003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905875" y="2857500"/>
          <a:ext cx="2952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ropbox\limusin\Series%20y%20datos\Master%20de%20animales%20Limusine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ie 37"/>
      <sheetName val="Serie 38"/>
      <sheetName val="CALIFICACION"/>
      <sheetName val="Genealogia"/>
    </sheetNames>
    <sheetDataSet>
      <sheetData sheetId="0"/>
      <sheetData sheetId="1">
        <row r="22">
          <cell r="F22">
            <v>42410</v>
          </cell>
          <cell r="G22">
            <v>42438</v>
          </cell>
          <cell r="H22">
            <v>42466</v>
          </cell>
          <cell r="I22">
            <v>42143</v>
          </cell>
          <cell r="J22">
            <v>42523</v>
          </cell>
          <cell r="K22">
            <v>42523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limusinex.es/serie38/serie38.pdf" TargetMode="External"/><Relationship Id="rId13" Type="http://schemas.openxmlformats.org/officeDocument/2006/relationships/hyperlink" Target="http://www.limusinex.es/ganaderos.html" TargetMode="External"/><Relationship Id="rId18" Type="http://schemas.openxmlformats.org/officeDocument/2006/relationships/hyperlink" Target="http://www.limusinex.es/ficha_animales_nuevo_simple.html?id=317" TargetMode="External"/><Relationship Id="rId26" Type="http://schemas.openxmlformats.org/officeDocument/2006/relationships/hyperlink" Target="http://www.limusinex.es/ficha_animales_nuevo_simple.html?id=317" TargetMode="External"/><Relationship Id="rId3" Type="http://schemas.openxmlformats.org/officeDocument/2006/relationships/hyperlink" Target="../Mis%20documentos/Desktop/asociacion.html" TargetMode="External"/><Relationship Id="rId21" Type="http://schemas.openxmlformats.org/officeDocument/2006/relationships/hyperlink" Target="http://www.limusinex.es/ficha_animales_nuevo_simple.html?id=317" TargetMode="External"/><Relationship Id="rId7" Type="http://schemas.openxmlformats.org/officeDocument/2006/relationships/hyperlink" Target="http://www.limusinex.es/serie38/serie38.xlsx" TargetMode="External"/><Relationship Id="rId12" Type="http://schemas.openxmlformats.org/officeDocument/2006/relationships/hyperlink" Target="http://www.limusinex.es/asociacion.html" TargetMode="External"/><Relationship Id="rId17" Type="http://schemas.openxmlformats.org/officeDocument/2006/relationships/hyperlink" Target="http://www.limusinex.es/serie63/serie63.pdf" TargetMode="External"/><Relationship Id="rId25" Type="http://schemas.openxmlformats.org/officeDocument/2006/relationships/hyperlink" Target="http://www.limusinex.es/ficha_animales_nuevo_simple.html?id=317" TargetMode="External"/><Relationship Id="rId2" Type="http://schemas.openxmlformats.org/officeDocument/2006/relationships/hyperlink" Target="../Mis%20documentos/Desktop/la_raza.html" TargetMode="External"/><Relationship Id="rId16" Type="http://schemas.openxmlformats.org/officeDocument/2006/relationships/hyperlink" Target="http://www.limusinex.es/serie63/serie63.xlsx" TargetMode="External"/><Relationship Id="rId20" Type="http://schemas.openxmlformats.org/officeDocument/2006/relationships/hyperlink" Target="http://www.limusinex.es/ficha_animales_nuevo_simple.html?id=317" TargetMode="External"/><Relationship Id="rId1" Type="http://schemas.openxmlformats.org/officeDocument/2006/relationships/hyperlink" Target="../Mis%20documentos/Desktop/index.html" TargetMode="External"/><Relationship Id="rId6" Type="http://schemas.openxmlformats.org/officeDocument/2006/relationships/hyperlink" Target="../Mis%20documentos/Desktop/eventos.html" TargetMode="External"/><Relationship Id="rId11" Type="http://schemas.openxmlformats.org/officeDocument/2006/relationships/hyperlink" Target="http://www.limusinex.es/la_raza.html" TargetMode="External"/><Relationship Id="rId24" Type="http://schemas.openxmlformats.org/officeDocument/2006/relationships/hyperlink" Target="http://www.limusinex.es/ficha_animales_nuevo_simple.html?id=317" TargetMode="External"/><Relationship Id="rId5" Type="http://schemas.openxmlformats.org/officeDocument/2006/relationships/hyperlink" Target="../Mis%20documentos/Desktop/testaje.html" TargetMode="External"/><Relationship Id="rId15" Type="http://schemas.openxmlformats.org/officeDocument/2006/relationships/hyperlink" Target="http://www.limusinex.es/eventos.html" TargetMode="External"/><Relationship Id="rId23" Type="http://schemas.openxmlformats.org/officeDocument/2006/relationships/hyperlink" Target="http://www.limusinex.es/ficha_animales_nuevo_simple.html?id=317" TargetMode="External"/><Relationship Id="rId28" Type="http://schemas.openxmlformats.org/officeDocument/2006/relationships/drawing" Target="../drawings/drawing1.xml"/><Relationship Id="rId10" Type="http://schemas.openxmlformats.org/officeDocument/2006/relationships/hyperlink" Target="http://www.limusinex.es/index.html" TargetMode="External"/><Relationship Id="rId19" Type="http://schemas.openxmlformats.org/officeDocument/2006/relationships/hyperlink" Target="http://www.limusinex.es/ficha_animales_nuevo_simple.html?id=317" TargetMode="External"/><Relationship Id="rId4" Type="http://schemas.openxmlformats.org/officeDocument/2006/relationships/hyperlink" Target="../Mis%20documentos/Desktop/ganaderos.html" TargetMode="External"/><Relationship Id="rId9" Type="http://schemas.openxmlformats.org/officeDocument/2006/relationships/hyperlink" Target="http://www.limusinex.es/ficha_animales_nuevo_simple.html?id=317" TargetMode="External"/><Relationship Id="rId14" Type="http://schemas.openxmlformats.org/officeDocument/2006/relationships/hyperlink" Target="http://www.limusinex.es/testaje.html" TargetMode="External"/><Relationship Id="rId22" Type="http://schemas.openxmlformats.org/officeDocument/2006/relationships/hyperlink" Target="http://www.limusinex.es/ficha_animales_nuevo_simple.html?id=317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S48"/>
  <sheetViews>
    <sheetView tabSelected="1" topLeftCell="A14" workbookViewId="0">
      <selection activeCell="A25" sqref="A25"/>
    </sheetView>
  </sheetViews>
  <sheetFormatPr baseColWidth="10" defaultColWidth="9.140625" defaultRowHeight="12.75"/>
  <cols>
    <col min="1" max="1" width="18.85546875" style="1" customWidth="1"/>
    <col min="2" max="2" width="13.28515625" style="1" customWidth="1"/>
    <col min="3" max="3" width="18.140625" style="1" customWidth="1"/>
    <col min="4" max="4" width="11.28515625" style="1" customWidth="1"/>
    <col min="5" max="5" width="8" style="1" customWidth="1"/>
    <col min="6" max="6" width="12.42578125" style="1" customWidth="1"/>
    <col min="7" max="11" width="12.42578125" style="1" bestFit="1" customWidth="1"/>
    <col min="12" max="12" width="8.140625" style="1" customWidth="1"/>
    <col min="13" max="13" width="8.85546875" style="1" customWidth="1"/>
    <col min="14" max="14" width="8" style="1" customWidth="1"/>
    <col min="15" max="15" width="6.85546875" style="1" customWidth="1"/>
    <col min="16" max="16" width="9" style="1" customWidth="1"/>
    <col min="17" max="17" width="8.85546875" style="1" customWidth="1"/>
    <col min="18" max="18" width="8.28515625" style="1" customWidth="1"/>
    <col min="19" max="19" width="7.5703125" style="1" customWidth="1"/>
    <col min="20" max="16384" width="9.140625" style="1"/>
  </cols>
  <sheetData>
    <row r="13" spans="1:19" s="2" customFormat="1" ht="15" customHeight="1">
      <c r="A13" s="37" t="s">
        <v>0</v>
      </c>
      <c r="B13" s="37"/>
      <c r="C13" s="37" t="s">
        <v>1</v>
      </c>
      <c r="D13" s="37"/>
      <c r="E13" s="37" t="s">
        <v>2</v>
      </c>
      <c r="F13" s="37"/>
      <c r="G13" s="37"/>
      <c r="H13" s="37"/>
      <c r="I13" s="37" t="s">
        <v>3</v>
      </c>
      <c r="J13" s="37"/>
      <c r="K13" s="37"/>
      <c r="L13" s="37"/>
      <c r="M13" s="37"/>
      <c r="N13" s="37" t="s">
        <v>4</v>
      </c>
      <c r="O13" s="37"/>
      <c r="P13" s="37"/>
      <c r="Q13" s="48" t="s">
        <v>5</v>
      </c>
      <c r="R13" s="48"/>
      <c r="S13" s="48"/>
    </row>
    <row r="14" spans="1:19" s="2" customFormat="1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48"/>
      <c r="R14" s="48"/>
      <c r="S14" s="48"/>
    </row>
    <row r="16" spans="1:19" ht="18">
      <c r="A16" s="49" t="s">
        <v>31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</row>
    <row r="17" spans="1:19" ht="18">
      <c r="A17" s="16"/>
      <c r="B17" s="16"/>
      <c r="C17" s="16"/>
      <c r="D17" s="16"/>
      <c r="E17" s="16"/>
      <c r="F17" s="16"/>
      <c r="G17" s="3"/>
      <c r="H17" s="4"/>
      <c r="L17" s="16"/>
      <c r="M17" s="16"/>
      <c r="N17" s="16"/>
      <c r="O17" s="16"/>
      <c r="P17" s="16"/>
      <c r="Q17" s="16"/>
      <c r="R17" s="16"/>
      <c r="S17" s="16"/>
    </row>
    <row r="18" spans="1:19" ht="18">
      <c r="E18" s="50" t="s">
        <v>6</v>
      </c>
      <c r="F18" s="50"/>
      <c r="G18" s="50"/>
      <c r="H18" s="16"/>
      <c r="I18" s="50" t="s">
        <v>7</v>
      </c>
      <c r="J18" s="50"/>
      <c r="K18" s="50"/>
      <c r="L18" s="16"/>
      <c r="M18" s="16"/>
      <c r="N18" s="16"/>
      <c r="O18" s="16"/>
      <c r="P18" s="16"/>
      <c r="Q18" s="16"/>
      <c r="R18" s="16"/>
      <c r="S18" s="16"/>
    </row>
    <row r="19" spans="1:19" ht="39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19" s="6" customFormat="1" ht="10.5" customHeight="1">
      <c r="E20" s="44" t="s">
        <v>8</v>
      </c>
      <c r="F20" s="45"/>
      <c r="G20" s="45"/>
      <c r="H20" s="45"/>
      <c r="I20" s="45"/>
      <c r="J20" s="45"/>
      <c r="K20" s="46"/>
      <c r="L20" s="47"/>
      <c r="M20" s="44" t="s">
        <v>32</v>
      </c>
      <c r="N20" s="45"/>
      <c r="O20" s="45"/>
      <c r="P20" s="45"/>
      <c r="Q20" s="45"/>
      <c r="R20" s="45"/>
      <c r="S20" s="46"/>
    </row>
    <row r="21" spans="1:19" s="7" customFormat="1" ht="15" customHeight="1">
      <c r="A21" s="12" t="s">
        <v>9</v>
      </c>
      <c r="B21" s="17" t="s">
        <v>10</v>
      </c>
      <c r="C21" s="12" t="s">
        <v>11</v>
      </c>
      <c r="D21" s="17" t="s">
        <v>12</v>
      </c>
      <c r="E21" s="51" t="s">
        <v>13</v>
      </c>
      <c r="F21" s="19" t="s">
        <v>14</v>
      </c>
      <c r="G21" s="15" t="s">
        <v>15</v>
      </c>
      <c r="H21" s="19" t="s">
        <v>16</v>
      </c>
      <c r="I21" s="15" t="s">
        <v>17</v>
      </c>
      <c r="J21" s="19" t="s">
        <v>18</v>
      </c>
      <c r="K21" s="15" t="s">
        <v>19</v>
      </c>
      <c r="L21" s="42" t="s">
        <v>20</v>
      </c>
      <c r="M21" s="33" t="s">
        <v>21</v>
      </c>
      <c r="N21" s="35" t="s">
        <v>22</v>
      </c>
      <c r="O21" s="33" t="s">
        <v>23</v>
      </c>
      <c r="P21" s="35" t="s">
        <v>24</v>
      </c>
      <c r="Q21" s="33" t="s">
        <v>25</v>
      </c>
      <c r="R21" s="35" t="s">
        <v>26</v>
      </c>
      <c r="S21" s="33" t="s">
        <v>27</v>
      </c>
    </row>
    <row r="22" spans="1:19" s="7" customFormat="1" ht="11.25" customHeight="1">
      <c r="A22" s="13"/>
      <c r="B22" s="18"/>
      <c r="C22" s="13"/>
      <c r="D22" s="18"/>
      <c r="E22" s="51"/>
      <c r="F22" s="20">
        <f>+'[1]Serie 38'!F22</f>
        <v>42410</v>
      </c>
      <c r="G22" s="14">
        <f>+'[1]Serie 38'!G22</f>
        <v>42438</v>
      </c>
      <c r="H22" s="20">
        <f>+'[1]Serie 38'!H22</f>
        <v>42466</v>
      </c>
      <c r="I22" s="14">
        <f>+'[1]Serie 38'!I22</f>
        <v>42143</v>
      </c>
      <c r="J22" s="20">
        <f>+'[1]Serie 38'!J22</f>
        <v>42523</v>
      </c>
      <c r="K22" s="14">
        <f>+'[1]Serie 38'!K22</f>
        <v>42523</v>
      </c>
      <c r="L22" s="43"/>
      <c r="M22" s="38"/>
      <c r="N22" s="36"/>
      <c r="O22" s="34"/>
      <c r="P22" s="36"/>
      <c r="Q22" s="34"/>
      <c r="R22" s="36"/>
      <c r="S22" s="34"/>
    </row>
    <row r="23" spans="1:19" s="8" customFormat="1" ht="30" customHeight="1">
      <c r="A23" s="25" t="s">
        <v>33</v>
      </c>
      <c r="B23" s="24" t="s">
        <v>34</v>
      </c>
      <c r="C23" s="24" t="s">
        <v>35</v>
      </c>
      <c r="D23" s="24" t="s">
        <v>36</v>
      </c>
      <c r="E23" s="24"/>
      <c r="F23" s="24">
        <v>542</v>
      </c>
      <c r="G23" s="24">
        <v>586</v>
      </c>
      <c r="H23" s="24">
        <v>618</v>
      </c>
      <c r="I23" s="24">
        <v>650</v>
      </c>
      <c r="J23" s="24">
        <v>682</v>
      </c>
      <c r="K23" s="29">
        <v>1.2389380530973451</v>
      </c>
      <c r="L23" s="31">
        <v>140</v>
      </c>
      <c r="M23" s="24">
        <v>0</v>
      </c>
      <c r="N23" s="24">
        <v>141</v>
      </c>
      <c r="O23" s="24">
        <v>0</v>
      </c>
      <c r="P23" s="24">
        <v>203</v>
      </c>
      <c r="Q23" s="24">
        <v>0</v>
      </c>
      <c r="R23" s="24">
        <v>0</v>
      </c>
      <c r="S23" s="24">
        <v>0</v>
      </c>
    </row>
    <row r="24" spans="1:19" s="28" customFormat="1" ht="30" customHeight="1">
      <c r="A24" s="26" t="s">
        <v>37</v>
      </c>
      <c r="B24" s="27" t="s">
        <v>38</v>
      </c>
      <c r="C24" s="27" t="s">
        <v>39</v>
      </c>
      <c r="D24" s="27" t="s">
        <v>40</v>
      </c>
      <c r="E24" s="27"/>
      <c r="F24" s="27">
        <v>487</v>
      </c>
      <c r="G24" s="27">
        <v>538</v>
      </c>
      <c r="H24" s="27">
        <v>576</v>
      </c>
      <c r="I24" s="27">
        <v>618</v>
      </c>
      <c r="J24" s="27">
        <v>668</v>
      </c>
      <c r="K24" s="30">
        <v>1.6017699115044248</v>
      </c>
      <c r="L24" s="32">
        <v>181</v>
      </c>
      <c r="M24" s="27">
        <v>0</v>
      </c>
      <c r="N24" s="27">
        <v>136</v>
      </c>
      <c r="O24" s="27">
        <v>0</v>
      </c>
      <c r="P24" s="27">
        <v>209</v>
      </c>
      <c r="Q24" s="27">
        <v>0</v>
      </c>
      <c r="R24" s="27">
        <v>0</v>
      </c>
      <c r="S24" s="27">
        <v>0</v>
      </c>
    </row>
    <row r="25" spans="1:19" s="8" customFormat="1" ht="30" customHeight="1">
      <c r="A25" s="25" t="s">
        <v>41</v>
      </c>
      <c r="B25" s="24" t="s">
        <v>42</v>
      </c>
      <c r="C25" s="24" t="s">
        <v>43</v>
      </c>
      <c r="D25" s="24" t="s">
        <v>44</v>
      </c>
      <c r="E25" s="24"/>
      <c r="F25" s="24">
        <v>590</v>
      </c>
      <c r="G25" s="24">
        <v>630</v>
      </c>
      <c r="H25" s="24">
        <v>662</v>
      </c>
      <c r="I25" s="24">
        <v>700</v>
      </c>
      <c r="J25" s="24">
        <v>752</v>
      </c>
      <c r="K25" s="29">
        <v>1.4336283185840708</v>
      </c>
      <c r="L25" s="31">
        <v>162</v>
      </c>
      <c r="M25" s="24">
        <v>0</v>
      </c>
      <c r="N25" s="24">
        <v>143</v>
      </c>
      <c r="O25" s="24">
        <v>0</v>
      </c>
      <c r="P25" s="24">
        <v>215</v>
      </c>
      <c r="Q25" s="24">
        <v>0</v>
      </c>
      <c r="R25" s="24">
        <v>0</v>
      </c>
      <c r="S25" s="24">
        <v>0</v>
      </c>
    </row>
    <row r="26" spans="1:19" s="9" customFormat="1" ht="30" customHeight="1">
      <c r="A26" s="26" t="s">
        <v>37</v>
      </c>
      <c r="B26" s="27" t="s">
        <v>45</v>
      </c>
      <c r="C26" s="27" t="s">
        <v>46</v>
      </c>
      <c r="D26" s="27" t="s">
        <v>47</v>
      </c>
      <c r="E26" s="27"/>
      <c r="F26" s="27">
        <v>528</v>
      </c>
      <c r="G26" s="27">
        <v>572</v>
      </c>
      <c r="H26" s="27">
        <v>620</v>
      </c>
      <c r="I26" s="27">
        <v>680</v>
      </c>
      <c r="J26" s="27">
        <v>728</v>
      </c>
      <c r="K26" s="30">
        <v>1.7699115044247788</v>
      </c>
      <c r="L26" s="32">
        <v>200</v>
      </c>
      <c r="M26" s="27">
        <v>0</v>
      </c>
      <c r="N26" s="27">
        <v>140</v>
      </c>
      <c r="O26" s="27">
        <v>0</v>
      </c>
      <c r="P26" s="27">
        <v>210</v>
      </c>
      <c r="Q26" s="27">
        <v>0</v>
      </c>
      <c r="R26" s="27">
        <v>0</v>
      </c>
      <c r="S26" s="27">
        <v>0</v>
      </c>
    </row>
    <row r="27" spans="1:19" s="8" customFormat="1" ht="30" customHeight="1">
      <c r="A27" s="25" t="s">
        <v>48</v>
      </c>
      <c r="B27" s="24" t="s">
        <v>49</v>
      </c>
      <c r="C27" s="24" t="s">
        <v>50</v>
      </c>
      <c r="D27" s="24" t="s">
        <v>47</v>
      </c>
      <c r="E27" s="24"/>
      <c r="F27" s="24">
        <v>467</v>
      </c>
      <c r="G27" s="24">
        <v>510</v>
      </c>
      <c r="H27" s="24">
        <v>552</v>
      </c>
      <c r="I27" s="24">
        <v>598</v>
      </c>
      <c r="J27" s="24">
        <v>648</v>
      </c>
      <c r="K27" s="29">
        <v>1.6017699115044248</v>
      </c>
      <c r="L27" s="31">
        <v>181</v>
      </c>
      <c r="M27" s="24">
        <v>0</v>
      </c>
      <c r="N27" s="24">
        <v>132</v>
      </c>
      <c r="O27" s="24">
        <v>0</v>
      </c>
      <c r="P27" s="24">
        <v>204</v>
      </c>
      <c r="Q27" s="24">
        <v>0</v>
      </c>
      <c r="R27" s="24">
        <v>0</v>
      </c>
      <c r="S27" s="24">
        <v>0</v>
      </c>
    </row>
    <row r="28" spans="1:19" s="9" customFormat="1" ht="30" customHeight="1">
      <c r="A28" s="26" t="s">
        <v>48</v>
      </c>
      <c r="B28" s="27" t="s">
        <v>51</v>
      </c>
      <c r="C28" s="27" t="s">
        <v>52</v>
      </c>
      <c r="D28" s="27" t="s">
        <v>53</v>
      </c>
      <c r="E28" s="27"/>
      <c r="F28" s="27">
        <v>526</v>
      </c>
      <c r="G28" s="27">
        <v>578</v>
      </c>
      <c r="H28" s="27">
        <v>634</v>
      </c>
      <c r="I28" s="27">
        <v>678</v>
      </c>
      <c r="J28" s="27">
        <v>722</v>
      </c>
      <c r="K28" s="30">
        <v>1.7345132743362832</v>
      </c>
      <c r="L28" s="32">
        <v>196</v>
      </c>
      <c r="M28" s="27">
        <v>0</v>
      </c>
      <c r="N28" s="27">
        <v>138</v>
      </c>
      <c r="O28" s="27">
        <v>0</v>
      </c>
      <c r="P28" s="27">
        <v>212</v>
      </c>
      <c r="Q28" s="27">
        <v>0</v>
      </c>
      <c r="R28" s="27">
        <v>0</v>
      </c>
      <c r="S28" s="27">
        <v>0</v>
      </c>
    </row>
    <row r="29" spans="1:19" s="8" customFormat="1" ht="30" customHeight="1">
      <c r="A29" s="25" t="s">
        <v>37</v>
      </c>
      <c r="B29" s="24" t="s">
        <v>54</v>
      </c>
      <c r="C29" s="24" t="s">
        <v>55</v>
      </c>
      <c r="D29" s="24" t="s">
        <v>56</v>
      </c>
      <c r="E29" s="24"/>
      <c r="F29" s="24">
        <v>524</v>
      </c>
      <c r="G29" s="24">
        <v>570</v>
      </c>
      <c r="H29" s="24">
        <v>620</v>
      </c>
      <c r="I29" s="24">
        <v>678</v>
      </c>
      <c r="J29" s="24">
        <v>700</v>
      </c>
      <c r="K29" s="29">
        <v>1.5575221238938053</v>
      </c>
      <c r="L29" s="31">
        <v>176</v>
      </c>
      <c r="M29" s="24">
        <v>0</v>
      </c>
      <c r="N29" s="24">
        <v>143</v>
      </c>
      <c r="O29" s="24">
        <v>0</v>
      </c>
      <c r="P29" s="24">
        <v>209</v>
      </c>
      <c r="Q29" s="24">
        <v>0</v>
      </c>
      <c r="R29" s="24">
        <v>0</v>
      </c>
      <c r="S29" s="24">
        <v>0</v>
      </c>
    </row>
    <row r="30" spans="1:19" s="9" customFormat="1" ht="30" customHeight="1">
      <c r="A30" s="26" t="s">
        <v>57</v>
      </c>
      <c r="B30" s="27" t="s">
        <v>58</v>
      </c>
      <c r="C30" s="27" t="s">
        <v>59</v>
      </c>
      <c r="D30" s="27" t="s">
        <v>60</v>
      </c>
      <c r="E30" s="27"/>
      <c r="F30" s="27">
        <v>512</v>
      </c>
      <c r="G30" s="27">
        <v>566</v>
      </c>
      <c r="H30" s="27">
        <v>620</v>
      </c>
      <c r="I30" s="27">
        <v>654</v>
      </c>
      <c r="J30" s="27">
        <v>700</v>
      </c>
      <c r="K30" s="30">
        <v>1.663716814159292</v>
      </c>
      <c r="L30" s="32">
        <v>188</v>
      </c>
      <c r="M30" s="27">
        <v>0</v>
      </c>
      <c r="N30" s="27">
        <v>132</v>
      </c>
      <c r="O30" s="27">
        <v>0</v>
      </c>
      <c r="P30" s="27">
        <v>208</v>
      </c>
      <c r="Q30" s="27">
        <v>0</v>
      </c>
      <c r="R30" s="27">
        <v>0</v>
      </c>
      <c r="S30" s="27">
        <v>0</v>
      </c>
    </row>
    <row r="31" spans="1:19" s="8" customFormat="1" ht="30" customHeight="1">
      <c r="A31" s="25" t="s">
        <v>48</v>
      </c>
      <c r="B31" s="24" t="s">
        <v>61</v>
      </c>
      <c r="C31" s="24" t="s">
        <v>62</v>
      </c>
      <c r="D31" s="24" t="s">
        <v>63</v>
      </c>
      <c r="E31" s="24"/>
      <c r="F31" s="24">
        <v>520</v>
      </c>
      <c r="G31" s="24">
        <v>570</v>
      </c>
      <c r="H31" s="24">
        <v>616</v>
      </c>
      <c r="I31" s="24">
        <v>676</v>
      </c>
      <c r="J31" s="24">
        <v>720</v>
      </c>
      <c r="K31" s="29">
        <v>1.7699115044247788</v>
      </c>
      <c r="L31" s="31">
        <v>200</v>
      </c>
      <c r="M31" s="24">
        <v>0</v>
      </c>
      <c r="N31" s="24">
        <v>137</v>
      </c>
      <c r="O31" s="24">
        <v>0</v>
      </c>
      <c r="P31" s="24">
        <v>207</v>
      </c>
      <c r="Q31" s="24">
        <v>0</v>
      </c>
      <c r="R31" s="24">
        <v>0</v>
      </c>
      <c r="S31" s="24">
        <v>0</v>
      </c>
    </row>
    <row r="32" spans="1:19" s="9" customFormat="1" ht="30" customHeight="1">
      <c r="A32" s="26" t="s">
        <v>57</v>
      </c>
      <c r="B32" s="27" t="s">
        <v>64</v>
      </c>
      <c r="C32" s="27" t="s">
        <v>65</v>
      </c>
      <c r="D32" s="27" t="s">
        <v>66</v>
      </c>
      <c r="E32" s="27"/>
      <c r="F32" s="27">
        <v>438</v>
      </c>
      <c r="G32" s="27">
        <v>481</v>
      </c>
      <c r="H32" s="27">
        <v>530</v>
      </c>
      <c r="I32" s="27">
        <v>566</v>
      </c>
      <c r="J32" s="27">
        <v>618</v>
      </c>
      <c r="K32" s="30">
        <v>1.5929203539823009</v>
      </c>
      <c r="L32" s="32">
        <v>180</v>
      </c>
      <c r="M32" s="27">
        <v>0</v>
      </c>
      <c r="N32" s="27">
        <v>133</v>
      </c>
      <c r="O32" s="27">
        <v>0</v>
      </c>
      <c r="P32" s="27">
        <v>198</v>
      </c>
      <c r="Q32" s="27">
        <v>0</v>
      </c>
      <c r="R32" s="27">
        <v>0</v>
      </c>
      <c r="S32" s="27">
        <v>0</v>
      </c>
    </row>
    <row r="33" spans="1:19" s="8" customFormat="1" ht="30" customHeight="1">
      <c r="A33" s="25" t="s">
        <v>67</v>
      </c>
      <c r="B33" s="24" t="s">
        <v>68</v>
      </c>
      <c r="C33" s="24" t="s">
        <v>69</v>
      </c>
      <c r="D33" s="24" t="s">
        <v>70</v>
      </c>
      <c r="E33" s="24"/>
      <c r="F33" s="24">
        <v>484</v>
      </c>
      <c r="G33" s="24">
        <v>534</v>
      </c>
      <c r="H33" s="24">
        <v>586</v>
      </c>
      <c r="I33" s="24">
        <v>630</v>
      </c>
      <c r="J33" s="24">
        <v>680</v>
      </c>
      <c r="K33" s="29">
        <v>1.7345132743362832</v>
      </c>
      <c r="L33" s="31">
        <v>196</v>
      </c>
      <c r="M33" s="24">
        <v>0</v>
      </c>
      <c r="N33" s="24">
        <v>131</v>
      </c>
      <c r="O33" s="24">
        <v>0</v>
      </c>
      <c r="P33" s="24">
        <v>209</v>
      </c>
      <c r="Q33" s="24">
        <v>0</v>
      </c>
      <c r="R33" s="24">
        <v>0</v>
      </c>
      <c r="S33" s="24">
        <v>0</v>
      </c>
    </row>
    <row r="34" spans="1:19" s="9" customFormat="1" ht="30" customHeight="1">
      <c r="A34" s="26" t="s">
        <v>71</v>
      </c>
      <c r="B34" s="27" t="s">
        <v>72</v>
      </c>
      <c r="C34" s="27" t="s">
        <v>73</v>
      </c>
      <c r="D34" s="27" t="s">
        <v>74</v>
      </c>
      <c r="E34" s="27"/>
      <c r="F34" s="27">
        <v>428</v>
      </c>
      <c r="G34" s="27">
        <v>475</v>
      </c>
      <c r="H34" s="27">
        <v>530</v>
      </c>
      <c r="I34" s="27">
        <v>574</v>
      </c>
      <c r="J34" s="27">
        <v>628</v>
      </c>
      <c r="K34" s="30">
        <v>1.7699115044247788</v>
      </c>
      <c r="L34" s="32">
        <v>200</v>
      </c>
      <c r="M34" s="27">
        <v>0</v>
      </c>
      <c r="N34" s="27">
        <v>138</v>
      </c>
      <c r="O34" s="27">
        <v>0</v>
      </c>
      <c r="P34" s="27">
        <v>204</v>
      </c>
      <c r="Q34" s="27">
        <v>0</v>
      </c>
      <c r="R34" s="27">
        <v>0</v>
      </c>
      <c r="S34" s="27">
        <v>0</v>
      </c>
    </row>
    <row r="35" spans="1:19" s="8" customFormat="1" ht="30" customHeight="1">
      <c r="A35" s="25" t="s">
        <v>75</v>
      </c>
      <c r="B35" s="24" t="s">
        <v>76</v>
      </c>
      <c r="C35" s="24" t="s">
        <v>77</v>
      </c>
      <c r="D35" s="24" t="s">
        <v>78</v>
      </c>
      <c r="E35" s="24"/>
      <c r="F35" s="24">
        <v>483</v>
      </c>
      <c r="G35" s="24">
        <v>530</v>
      </c>
      <c r="H35" s="24">
        <v>580</v>
      </c>
      <c r="I35" s="24">
        <v>632</v>
      </c>
      <c r="J35" s="24">
        <v>688</v>
      </c>
      <c r="K35" s="29">
        <v>1.8141592920353982</v>
      </c>
      <c r="L35" s="31">
        <v>205</v>
      </c>
      <c r="M35" s="24">
        <v>0</v>
      </c>
      <c r="N35" s="24">
        <v>133</v>
      </c>
      <c r="O35" s="24">
        <v>0</v>
      </c>
      <c r="P35" s="24">
        <v>209</v>
      </c>
      <c r="Q35" s="24">
        <v>0</v>
      </c>
      <c r="R35" s="24">
        <v>0</v>
      </c>
      <c r="S35" s="24">
        <v>0</v>
      </c>
    </row>
    <row r="36" spans="1:19" s="9" customFormat="1" ht="30" customHeight="1">
      <c r="A36" s="26" t="s">
        <v>79</v>
      </c>
      <c r="B36" s="27" t="s">
        <v>80</v>
      </c>
      <c r="C36" s="27" t="s">
        <v>81</v>
      </c>
      <c r="D36" s="27" t="s">
        <v>82</v>
      </c>
      <c r="E36" s="27"/>
      <c r="F36" s="27">
        <v>444</v>
      </c>
      <c r="G36" s="27">
        <v>484</v>
      </c>
      <c r="H36" s="27">
        <v>520</v>
      </c>
      <c r="I36" s="27">
        <v>556</v>
      </c>
      <c r="J36" s="27">
        <v>592</v>
      </c>
      <c r="K36" s="30">
        <v>1.3097345132743363</v>
      </c>
      <c r="L36" s="32">
        <v>148</v>
      </c>
      <c r="M36" s="27">
        <v>0</v>
      </c>
      <c r="N36" s="27">
        <v>133</v>
      </c>
      <c r="O36" s="27">
        <v>0</v>
      </c>
      <c r="P36" s="27">
        <v>197</v>
      </c>
      <c r="Q36" s="27">
        <v>0</v>
      </c>
      <c r="R36" s="27">
        <v>0</v>
      </c>
      <c r="S36" s="27">
        <v>0</v>
      </c>
    </row>
    <row r="37" spans="1:19" s="8" customFormat="1" ht="30" customHeight="1">
      <c r="A37" s="25" t="s">
        <v>79</v>
      </c>
      <c r="B37" s="24" t="s">
        <v>83</v>
      </c>
      <c r="C37" s="24" t="s">
        <v>84</v>
      </c>
      <c r="D37" s="24" t="s">
        <v>85</v>
      </c>
      <c r="E37" s="24"/>
      <c r="F37" s="24">
        <v>584</v>
      </c>
      <c r="G37" s="24">
        <v>628</v>
      </c>
      <c r="H37" s="24">
        <v>644</v>
      </c>
      <c r="I37" s="24">
        <v>672</v>
      </c>
      <c r="J37" s="24">
        <v>712</v>
      </c>
      <c r="K37" s="29">
        <v>1.1327433628318584</v>
      </c>
      <c r="L37" s="31">
        <v>128</v>
      </c>
      <c r="M37" s="24">
        <v>0</v>
      </c>
      <c r="N37" s="24">
        <v>140</v>
      </c>
      <c r="O37" s="24">
        <v>0</v>
      </c>
      <c r="P37" s="24">
        <v>211</v>
      </c>
      <c r="Q37" s="24">
        <v>0</v>
      </c>
      <c r="R37" s="24">
        <v>0</v>
      </c>
      <c r="S37" s="24">
        <v>0</v>
      </c>
    </row>
    <row r="38" spans="1:19" s="9" customFormat="1" ht="30" customHeight="1">
      <c r="A38" s="26" t="s">
        <v>37</v>
      </c>
      <c r="B38" s="27" t="s">
        <v>86</v>
      </c>
      <c r="C38" s="27" t="s">
        <v>87</v>
      </c>
      <c r="D38" s="27" t="s">
        <v>88</v>
      </c>
      <c r="E38" s="27"/>
      <c r="F38" s="27">
        <v>499</v>
      </c>
      <c r="G38" s="27">
        <v>554</v>
      </c>
      <c r="H38" s="27">
        <v>614</v>
      </c>
      <c r="I38" s="27">
        <v>662</v>
      </c>
      <c r="J38" s="27">
        <v>706</v>
      </c>
      <c r="K38" s="30">
        <v>1.831858407079646</v>
      </c>
      <c r="L38" s="32">
        <v>207</v>
      </c>
      <c r="M38" s="27">
        <v>0</v>
      </c>
      <c r="N38" s="27">
        <v>137</v>
      </c>
      <c r="O38" s="27">
        <v>0</v>
      </c>
      <c r="P38" s="27">
        <v>204</v>
      </c>
      <c r="Q38" s="27">
        <v>0</v>
      </c>
      <c r="R38" s="27">
        <v>0</v>
      </c>
      <c r="S38" s="27">
        <v>0</v>
      </c>
    </row>
    <row r="39" spans="1:19" s="8" customFormat="1" ht="30" customHeight="1">
      <c r="A39" s="25" t="s">
        <v>89</v>
      </c>
      <c r="B39" s="24" t="s">
        <v>90</v>
      </c>
      <c r="C39" s="24" t="s">
        <v>91</v>
      </c>
      <c r="D39" s="24" t="s">
        <v>92</v>
      </c>
      <c r="E39" s="24"/>
      <c r="F39" s="24">
        <v>460</v>
      </c>
      <c r="G39" s="24">
        <v>510</v>
      </c>
      <c r="H39" s="24">
        <v>562</v>
      </c>
      <c r="I39" s="24">
        <v>618</v>
      </c>
      <c r="J39" s="24">
        <v>660</v>
      </c>
      <c r="K39" s="29">
        <v>1.7699115044247788</v>
      </c>
      <c r="L39" s="31">
        <v>200</v>
      </c>
      <c r="M39" s="24">
        <v>0</v>
      </c>
      <c r="N39" s="24">
        <v>137</v>
      </c>
      <c r="O39" s="24">
        <v>0</v>
      </c>
      <c r="P39" s="24">
        <v>207</v>
      </c>
      <c r="Q39" s="24">
        <v>0</v>
      </c>
      <c r="R39" s="24">
        <v>0</v>
      </c>
      <c r="S39" s="24">
        <v>0</v>
      </c>
    </row>
    <row r="40" spans="1:19" s="9" customFormat="1" ht="30" customHeight="1">
      <c r="A40" s="26" t="s">
        <v>48</v>
      </c>
      <c r="B40" s="27" t="s">
        <v>93</v>
      </c>
      <c r="C40" s="27" t="s">
        <v>94</v>
      </c>
      <c r="D40" s="27" t="s">
        <v>95</v>
      </c>
      <c r="E40" s="27"/>
      <c r="F40" s="27">
        <v>460</v>
      </c>
      <c r="G40" s="27">
        <v>520</v>
      </c>
      <c r="H40" s="27">
        <v>570</v>
      </c>
      <c r="I40" s="27">
        <v>620</v>
      </c>
      <c r="J40" s="27">
        <v>666</v>
      </c>
      <c r="K40" s="30">
        <v>1.8230088495575221</v>
      </c>
      <c r="L40" s="32">
        <v>206</v>
      </c>
      <c r="M40" s="27">
        <v>0</v>
      </c>
      <c r="N40" s="27">
        <v>134</v>
      </c>
      <c r="O40" s="27">
        <v>0</v>
      </c>
      <c r="P40" s="27">
        <v>204</v>
      </c>
      <c r="Q40" s="27">
        <v>0</v>
      </c>
      <c r="R40" s="27">
        <v>0</v>
      </c>
      <c r="S40" s="27">
        <v>0</v>
      </c>
    </row>
    <row r="41" spans="1:19" s="8" customFormat="1" ht="30" customHeight="1">
      <c r="A41" s="25" t="s">
        <v>41</v>
      </c>
      <c r="B41" s="24" t="s">
        <v>96</v>
      </c>
      <c r="C41" s="24" t="s">
        <v>97</v>
      </c>
      <c r="D41" s="24" t="s">
        <v>98</v>
      </c>
      <c r="E41" s="24"/>
      <c r="F41" s="24">
        <v>470</v>
      </c>
      <c r="G41" s="24">
        <v>512</v>
      </c>
      <c r="H41" s="24">
        <v>564</v>
      </c>
      <c r="I41" s="24">
        <v>600</v>
      </c>
      <c r="J41" s="24">
        <v>654</v>
      </c>
      <c r="K41" s="29">
        <v>1.6283185840707965</v>
      </c>
      <c r="L41" s="31">
        <v>184</v>
      </c>
      <c r="M41" s="24">
        <v>0</v>
      </c>
      <c r="N41" s="24">
        <v>134</v>
      </c>
      <c r="O41" s="24">
        <v>0</v>
      </c>
      <c r="P41" s="24">
        <v>202</v>
      </c>
      <c r="Q41" s="24">
        <v>0</v>
      </c>
      <c r="R41" s="24">
        <v>0</v>
      </c>
      <c r="S41" s="24">
        <v>0</v>
      </c>
    </row>
    <row r="42" spans="1:19" s="9" customFormat="1" ht="30" customHeight="1">
      <c r="A42" s="26" t="s">
        <v>99</v>
      </c>
      <c r="B42" s="27" t="s">
        <v>100</v>
      </c>
      <c r="C42" s="27" t="s">
        <v>101</v>
      </c>
      <c r="D42" s="27" t="s">
        <v>102</v>
      </c>
      <c r="E42" s="27"/>
      <c r="F42" s="27">
        <v>400</v>
      </c>
      <c r="G42" s="27">
        <v>447</v>
      </c>
      <c r="H42" s="27">
        <v>490</v>
      </c>
      <c r="I42" s="27">
        <v>538</v>
      </c>
      <c r="J42" s="27">
        <v>584</v>
      </c>
      <c r="K42" s="30">
        <v>1.6283185840707965</v>
      </c>
      <c r="L42" s="32">
        <v>184</v>
      </c>
      <c r="M42" s="27">
        <v>0</v>
      </c>
      <c r="N42" s="27">
        <v>129</v>
      </c>
      <c r="O42" s="27">
        <v>0</v>
      </c>
      <c r="P42" s="27">
        <v>192</v>
      </c>
      <c r="Q42" s="27">
        <v>0</v>
      </c>
      <c r="R42" s="27">
        <v>0</v>
      </c>
      <c r="S42" s="27">
        <v>0</v>
      </c>
    </row>
    <row r="43" spans="1:19" ht="27.75" customHeight="1">
      <c r="A43" s="39" t="s">
        <v>28</v>
      </c>
      <c r="B43" s="40"/>
      <c r="C43" s="40"/>
      <c r="D43" s="41"/>
      <c r="E43" s="21"/>
      <c r="F43" s="22">
        <f t="shared" ref="F43:S43" si="0">AVERAGE(F23:F42)</f>
        <v>492.3</v>
      </c>
      <c r="G43" s="22">
        <f t="shared" si="0"/>
        <v>539.75</v>
      </c>
      <c r="H43" s="22">
        <f t="shared" si="0"/>
        <v>585.4</v>
      </c>
      <c r="I43" s="22">
        <f t="shared" si="0"/>
        <v>630</v>
      </c>
      <c r="J43" s="22">
        <f t="shared" si="0"/>
        <v>675.4</v>
      </c>
      <c r="K43" s="23">
        <f t="shared" si="0"/>
        <v>1.620353982300885</v>
      </c>
      <c r="L43" s="22">
        <f t="shared" si="0"/>
        <v>183.1</v>
      </c>
      <c r="M43" s="22">
        <f t="shared" si="0"/>
        <v>0</v>
      </c>
      <c r="N43" s="22">
        <f t="shared" si="0"/>
        <v>136.05000000000001</v>
      </c>
      <c r="O43" s="22">
        <f t="shared" si="0"/>
        <v>0</v>
      </c>
      <c r="P43" s="22">
        <f t="shared" si="0"/>
        <v>205.7</v>
      </c>
      <c r="Q43" s="22">
        <f t="shared" si="0"/>
        <v>0</v>
      </c>
      <c r="R43" s="22">
        <f t="shared" si="0"/>
        <v>0</v>
      </c>
      <c r="S43" s="22">
        <f t="shared" si="0"/>
        <v>0</v>
      </c>
    </row>
    <row r="47" spans="1:19">
      <c r="A47" s="10" t="s">
        <v>29</v>
      </c>
      <c r="F47" s="11"/>
      <c r="G47" s="11"/>
      <c r="H47" s="11"/>
    </row>
    <row r="48" spans="1:19">
      <c r="A48" s="1" t="s">
        <v>30</v>
      </c>
    </row>
  </sheetData>
  <mergeCells count="21">
    <mergeCell ref="I13:M14"/>
    <mergeCell ref="M21:M22"/>
    <mergeCell ref="A43:D43"/>
    <mergeCell ref="N13:P14"/>
    <mergeCell ref="N21:N22"/>
    <mergeCell ref="E13:H14"/>
    <mergeCell ref="L21:L22"/>
    <mergeCell ref="E20:L20"/>
    <mergeCell ref="M20:S20"/>
    <mergeCell ref="Q13:S14"/>
    <mergeCell ref="A16:S16"/>
    <mergeCell ref="E18:G18"/>
    <mergeCell ref="I18:K18"/>
    <mergeCell ref="A13:B14"/>
    <mergeCell ref="C13:D14"/>
    <mergeCell ref="E21:E22"/>
    <mergeCell ref="S21:S22"/>
    <mergeCell ref="R21:R22"/>
    <mergeCell ref="Q21:Q22"/>
    <mergeCell ref="P21:P22"/>
    <mergeCell ref="O21:O22"/>
  </mergeCells>
  <phoneticPr fontId="0" type="noConversion"/>
  <hyperlinks>
    <hyperlink ref="A13" r:id="rId1" display="../Mis documentos/Desktop/index.html"/>
    <hyperlink ref="C13" r:id="rId2" display="../Mis documentos/Desktop/la_raza.html"/>
    <hyperlink ref="E13" r:id="rId3" display="../Mis documentos/Desktop/asociacion.html"/>
    <hyperlink ref="I13" r:id="rId4" display="../Mis documentos/Desktop/ganaderos.html"/>
    <hyperlink ref="N13" r:id="rId5" display="../Mis documentos/Desktop/testaje.html"/>
    <hyperlink ref="Q13" r:id="rId6" display="../Mis documentos/Desktop/eventos.html"/>
    <hyperlink ref="E18" r:id="rId7" display="http://www.limusinex.es/serie38/serie38.xlsx"/>
    <hyperlink ref="I18" r:id="rId8" display="http://www.limusinex.es/serie38/serie38.pdf"/>
    <hyperlink ref="K24:K42" r:id="rId9" display="http://www.limusinex.es/ficha_animales_nuevo_simple.html?id=317"/>
    <hyperlink ref="A13:B14" r:id="rId10" display="Inicio"/>
    <hyperlink ref="C13:D14" r:id="rId11" display="La Raza"/>
    <hyperlink ref="E13:H14" r:id="rId12" display="Asociación"/>
    <hyperlink ref="I13:M14" r:id="rId13" display="Ganaderos "/>
    <hyperlink ref="N13:P14" r:id="rId14" display="Testajes"/>
    <hyperlink ref="Q13:S14" r:id="rId15" display="Eventos "/>
    <hyperlink ref="E18:G18" r:id="rId16" display="Descargar la versión excel"/>
    <hyperlink ref="I18:K18" r:id="rId17" display="Descargar la versión PDF"/>
    <hyperlink ref="K26" r:id="rId18" display="http://www.limusinex.es/ficha_animales_nuevo_simple.html?id=317"/>
    <hyperlink ref="K28" r:id="rId19" display="http://www.limusinex.es/ficha_animales_nuevo_simple.html?id=317"/>
    <hyperlink ref="K30" r:id="rId20" display="http://www.limusinex.es/ficha_animales_nuevo_simple.html?id=317"/>
    <hyperlink ref="K32" r:id="rId21" display="http://www.limusinex.es/ficha_animales_nuevo_simple.html?id=317"/>
    <hyperlink ref="K34" r:id="rId22" display="http://www.limusinex.es/ficha_animales_nuevo_simple.html?id=317"/>
    <hyperlink ref="K36" r:id="rId23" display="http://www.limusinex.es/ficha_animales_nuevo_simple.html?id=317"/>
    <hyperlink ref="K38" r:id="rId24" display="http://www.limusinex.es/ficha_animales_nuevo_simple.html?id=317"/>
    <hyperlink ref="K40" r:id="rId25" display="http://www.limusinex.es/ficha_animales_nuevo_simple.html?id=317"/>
    <hyperlink ref="K42" r:id="rId26" display="http://www.limusinex.es/ficha_animales_nuevo_simple.html?id=317"/>
  </hyperlinks>
  <pageMargins left="0.7" right="0.7" top="0.75" bottom="0.75" header="0.3" footer="0.3"/>
  <pageSetup paperSize="9" orientation="landscape" horizontalDpi="300" verticalDpi="300" r:id="rId27"/>
  <headerFooter alignWithMargins="0"/>
  <drawing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Serie 38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2016-12-21T11:51:14Z</dcterms:modified>
  <cp:category/>
  <cp:contentStatus/>
</cp:coreProperties>
</file>